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4000" windowHeight="9885"/>
  </bookViews>
  <sheets>
    <sheet name="Документ" sheetId="2" r:id="rId1"/>
  </sheets>
  <definedNames>
    <definedName name="_xlnm.Print_Titles" localSheetId="0">Документ!$15:$15</definedName>
  </definedNames>
  <calcPr calcId="181029"/>
</workbook>
</file>

<file path=xl/calcChain.xml><?xml version="1.0" encoding="utf-8"?>
<calcChain xmlns="http://schemas.openxmlformats.org/spreadsheetml/2006/main">
  <c r="J105" i="2" l="1"/>
  <c r="J97" i="2"/>
  <c r="J86" i="2"/>
  <c r="J94" i="2"/>
  <c r="J60" i="2" l="1"/>
  <c r="J59" i="2" s="1"/>
  <c r="J106" i="2" s="1"/>
</calcChain>
</file>

<file path=xl/sharedStrings.xml><?xml version="1.0" encoding="utf-8"?>
<sst xmlns="http://schemas.openxmlformats.org/spreadsheetml/2006/main" count="385" uniqueCount="205">
  <si>
    <t/>
  </si>
  <si>
    <t>Сумма на 2023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</si>
  <si>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</si>
  <si>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</si>
  <si>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</si>
  <si>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</si>
  <si>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</si>
  <si>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</si>
  <si>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Налог на доходы физических лиц</t>
  </si>
  <si>
    <t>1010200000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</si>
  <si>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</si>
  <si>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</si>
  <si>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</si>
  <si>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</si>
  <si>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</si>
  <si>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</si>
  <si>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</si>
  <si>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</si>
  <si>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</si>
  <si>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</si>
  <si>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</si>
  <si>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</si>
  <si>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</si>
  <si>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Налог, взимаемый в связи с применением упрощенной системы налогообложения</t>
  </si>
  <si>
    <t>1050100000</t>
  </si>
  <si>
    <t xml:space="preserve">            Налог, взимаемый с налогоплательщиков, выбравших в качестве объекта налогообложения доходы</t>
  </si>
  <si>
    <t>1050101101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</si>
  <si>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</si>
  <si>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</si>
  <si>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</si>
  <si>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</si>
  <si>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</si>
  <si>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</si>
  <si>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</si>
  <si>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</si>
  <si>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Налог на имущество физических лиц</t>
  </si>
  <si>
    <t>1060100000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</si>
  <si>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</si>
  <si>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</si>
  <si>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</si>
  <si>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</si>
  <si>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</si>
  <si>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</si>
  <si>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НАЛОГИ, СБОРЫ И РЕГУЛЯРНЫЕ ПЛАТЕЖИ ЗА ПОЛЬЗОВАНИЕ ПРИРОДНЫМИ РЕСУРСАМИ</t>
  </si>
  <si>
    <t>1070000000</t>
  </si>
  <si>
    <t xml:space="preserve">            Налог на добычу общераспространенных полезных ископаемых</t>
  </si>
  <si>
    <t>1070102001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</si>
  <si>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</si>
  <si>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</si>
  <si>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</si>
  <si>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</si>
  <si>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</si>
  <si>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</si>
  <si>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</si>
  <si>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</si>
  <si>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>1110501214</t>
  </si>
  <si>
    <t>120</t>
  </si>
  <si>
    <t>1110507414</t>
  </si>
  <si>
    <t xml:space="preserve">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</si>
  <si>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</t>
  </si>
  <si>
    <t xml:space="preserve">        ПЛАТЕЖИ ПРИ ПОЛЬЗОВАНИИ ПРИРОДНЫМИ РЕСУРСАМИ</t>
  </si>
  <si>
    <t>1120000000</t>
  </si>
  <si>
    <t>1120104101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</si>
  <si>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</si>
  <si>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</si>
  <si>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оказания платных услуг (работ) получателями средств бюджетов муниципальных округов</t>
  </si>
  <si>
    <t>1130199414</t>
  </si>
  <si>
    <t>130</t>
  </si>
  <si>
    <t>1130299414</t>
  </si>
  <si>
    <t xml:space="preserve">        ДОХОДЫ ОТ ПРОДАЖИ МАТЕРИАЛЬНЫХ И НЕМАТЕРИАЛЬНЫХ АКТИВОВ</t>
  </si>
  <si>
    <t>1140000000</t>
  </si>
  <si>
    <t xml:space="preserve">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</si>
  <si>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</t>
  </si>
  <si>
    <t>1140204314</t>
  </si>
  <si>
    <t>410</t>
  </si>
  <si>
    <t xml:space="preserve">          Доходы от продажи земельных участков, находящихся в государственной и муниципальной собственности</t>
  </si>
  <si>
    <t>1140600000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</si>
  <si>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</si>
  <si>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</si>
  <si>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</si>
  <si>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</si>
  <si>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</si>
  <si>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1160904014</t>
  </si>
  <si>
    <t>140</t>
  </si>
  <si>
    <t xml:space="preserve">        ПРОЧИЕ НЕНАЛОГОВЫЕ ДОХОДЫ</t>
  </si>
  <si>
    <t>1170000000</t>
  </si>
  <si>
    <t xml:space="preserve">            Прочие неналоговые доходы бюджетов муниципальных округов</t>
  </si>
  <si>
    <t>1170504014</t>
  </si>
  <si>
    <t>180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</si>
  <si>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</si>
  <si>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</si>
  <si>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</si>
  <si>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</si>
  <si>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</si>
  <si>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</si>
  <si>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>150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</si>
  <si>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</si>
  <si>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</si>
  <si>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    Прочие дотации бюджетам муниципальных округов</t>
  </si>
  <si>
    <t>2021999914</t>
  </si>
  <si>
    <t>2022029914</t>
  </si>
  <si>
    <t>2022030214</t>
  </si>
  <si>
    <t xml:space="preserve">            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</si>
  <si>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2022509814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</si>
  <si>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</si>
  <si>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</si>
  <si>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>2022546714</t>
  </si>
  <si>
    <t xml:space="preserve">            Субсидии бюджетам муниципальных округов на реализацию мероприятий по обеспечению жильем молодых семей</t>
  </si>
  <si>
    <t>2022549714</t>
  </si>
  <si>
    <t xml:space="preserve">            Субсидии бюджетам муниципальных округов на проведение комплексных кадастровых работ</t>
  </si>
  <si>
    <t>2022551114</t>
  </si>
  <si>
    <t>2022551914</t>
  </si>
  <si>
    <t>2022555514</t>
  </si>
  <si>
    <t xml:space="preserve">            Субсидии бюджетам муниципальных округов на подготовку проектов межевания земельных участков и на проведение кадастровых работ</t>
  </si>
  <si>
    <t>2022559914</t>
  </si>
  <si>
    <t xml:space="preserve">            Субсидии бюджетам муниципальных округов на реализацию мероприятий по модернизации школьных систем образования</t>
  </si>
  <si>
    <t>2022575014</t>
  </si>
  <si>
    <t>2022999914</t>
  </si>
  <si>
    <t xml:space="preserve">            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</si>
  <si>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0103</t>
  </si>
  <si>
    <t xml:space="preserve">            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</si>
  <si>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0105</t>
  </si>
  <si>
    <t xml:space="preserve">            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</si>
  <si>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0106</t>
  </si>
  <si>
    <t xml:space="preserve">            Субсидии на реализацию мероприятий муниципальных программ энергосбережения и повышения энергетической эффективности</t>
  </si>
  <si>
    <t>0107</t>
  </si>
  <si>
    <t xml:space="preserve">            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</si>
  <si>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0109</t>
  </si>
  <si>
    <t xml:space="preserve">            Субсидии на реализацию мероприятий по организации отдыха детей в каникулярное время</t>
  </si>
  <si>
    <t>0117</t>
  </si>
  <si>
    <t xml:space="preserve">            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</si>
  <si>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0119</t>
  </si>
  <si>
    <t xml:space="preserve">            Субсидии в рамках реализации государственной программы Удмуртской Республики "Обеспечение общественного порядка и противодействие преступности в Удмуртской Республике"</t>
  </si>
  <si>
    <t>0121</t>
  </si>
  <si>
    <t xml:space="preserve">            Субсидии на реализацию мероприятий по предотвращению распространения и уничтожению борщевика Сосновского</t>
  </si>
  <si>
    <t>0122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</si>
  <si>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</si>
  <si>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2023002414</t>
  </si>
  <si>
    <t>0202</t>
  </si>
  <si>
    <t xml:space="preserve">            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</si>
  <si>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0203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</si>
  <si>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</si>
  <si>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0205</t>
  </si>
  <si>
    <t xml:space="preserve">            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</si>
  <si>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0206</t>
  </si>
  <si>
    <t xml:space="preserve">           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</si>
  <si>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0208</t>
  </si>
  <si>
    <t xml:space="preserve">            Субвенции на осуществление отдельных государственных полномочий Удмуртской Республики в области архивного дела</t>
  </si>
  <si>
    <t>0209</t>
  </si>
  <si>
    <t xml:space="preserve">           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</si>
  <si>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0215</t>
  </si>
  <si>
    <t xml:space="preserve">            Субвенции на осуществление отдельных государственных полномочий по созданию и организации деятельности административных комиссий</t>
  </si>
  <si>
    <t>0216</t>
  </si>
  <si>
    <t xml:space="preserve">            Субвенции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</si>
  <si>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>0218</t>
  </si>
  <si>
    <t xml:space="preserve">           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</si>
  <si>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0220</t>
  </si>
  <si>
    <t xml:space="preserve">           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</si>
  <si>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>0222</t>
  </si>
  <si>
    <t xml:space="preserve">            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</si>
  <si>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0223</t>
  </si>
  <si>
    <t xml:space="preserve">            Субвенции на осуществление отдельных государственных полномочий Удмуртской Республики по предоставлению меры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</si>
  <si>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0225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</si>
  <si>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</si>
  <si>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</si>
  <si>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</si>
  <si>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2023511814</t>
  </si>
  <si>
    <t>2023512014</t>
  </si>
  <si>
    <t>2023593014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</si>
  <si>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</si>
  <si>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</si>
  <si>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</si>
  <si>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</t>
  </si>
  <si>
    <t xml:space="preserve">            Межбюджетные трансферты, передаваемые бюджетам муниципальных округов на создание модельных муниципальных библиотек</t>
  </si>
  <si>
    <t>2024545414</t>
  </si>
  <si>
    <t xml:space="preserve">          Межбюджетные трансферты, передаваемые бюджетам, за счет средств резервного фонда Президента Российской Федерации</t>
  </si>
  <si>
    <t>2024900000</t>
  </si>
  <si>
    <t xml:space="preserve">            Прочие безвозмездные поступления в бюджеты муниципальных округов</t>
  </si>
  <si>
    <t>2070405014</t>
  </si>
  <si>
    <t xml:space="preserve">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</si>
  <si>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Наименование</t>
  </si>
  <si>
    <t>Код БКД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</si>
  <si>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</si>
  <si>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           Доходы от сдачи в аренду имущества, составляющего казну муниципальных округов (за исключением земельных участков)</t>
  </si>
  <si>
    <t xml:space="preserve">           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</si>
  <si>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           Прочие доходы от компенсации затрат государства</t>
  </si>
  <si>
    <t xml:space="preserve">          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</si>
  <si>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</si>
  <si>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        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</si>
  <si>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</si>
  <si>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        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</si>
  <si>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 Субсидии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 на 2023 и 2024 год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</si>
  <si>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</si>
  <si>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 xml:space="preserve">            Субвенции бюджетам на осуществление полномочий  на составление (изменение и дополнение) списков кандидатов в присяжные заседатели федеральных судов общей юрисдикции в Российской Федерации (ФБ)</t>
  </si>
  <si>
    <t xml:space="preserve">            Субвенции бюджетам на государственную регистрацию актов гражданского состояния (ФБ)</t>
  </si>
  <si>
    <t>ИТОГО ДОХОДОВ</t>
  </si>
  <si>
    <t>Приложение 1</t>
  </si>
  <si>
    <t xml:space="preserve">Доходы бюджета муниципального образования  </t>
  </si>
  <si>
    <t>"Муниципальный округ Ярский район Удмуртской Республики" на 2023 год</t>
  </si>
  <si>
    <t xml:space="preserve">к решению Совета депутатов муниципального  образования </t>
  </si>
  <si>
    <t>"Муниципальный округ Ярский район  Удмуртской Республики"</t>
  </si>
  <si>
    <t>от 9 ноября 2023 года № 251</t>
  </si>
  <si>
    <t>от 28 декабря 2022 года № 182</t>
  </si>
  <si>
    <t xml:space="preserve">к решению Совета депутатов муниципального образования </t>
  </si>
  <si>
    <t>"Муниципальный округ Ярский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</si>
</sst>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55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2" fillId="0" borderId="1" xfId="16">
      <alignment vertical="top"/>
    </xf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1" xfId="2" applyFont="1"/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1" xfId="1" applyFont="1">
      <alignment horizontal="center"/>
    </xf>
    <xf numFmtId="0" fontId="12" fillId="0" borderId="9" xfId="5" applyFont="1" applyBorder="1">
      <alignment horizontal="center" vertical="center" wrapText="1"/>
    </xf>
    <xf numFmtId="0" fontId="12" fillId="0" borderId="10" xfId="5" applyFont="1" applyBorder="1">
      <alignment horizontal="center" vertical="center" wrapText="1"/>
    </xf>
    <xf numFmtId="0" fontId="11" fillId="0" borderId="5" xfId="5" applyFont="1" applyBorder="1">
      <alignment horizontal="center" vertical="center" wrapText="1"/>
    </xf>
    <xf numFmtId="0" fontId="11" fillId="0" borderId="2" xfId="5" applyFont="1">
      <alignment horizontal="center" vertical="center" wrapText="1"/>
    </xf>
    <xf numFmtId="1" fontId="12" fillId="0" borderId="14" xfId="9" applyFont="1" applyBorder="1">
      <alignment horizontal="center" vertical="top" shrinkToFit="1"/>
    </xf>
    <xf numFmtId="1" fontId="12" fillId="0" borderId="15" xfId="9" applyFont="1" applyBorder="1">
      <alignment horizontal="center" vertical="top" shrinkToFit="1"/>
    </xf>
    <xf numFmtId="1" fontId="12" fillId="0" borderId="16" xfId="10" applyFont="1" applyBorder="1">
      <alignment horizontal="center" vertical="top" shrinkToFit="1"/>
    </xf>
    <xf numFmtId="1" fontId="12" fillId="0" borderId="7" xfId="11" applyFont="1" applyBorder="1">
      <alignment horizontal="center" vertical="top" shrinkToFit="1"/>
    </xf>
    <xf numFmtId="1" fontId="12" fillId="0" borderId="8" xfId="11" applyFont="1" applyBorder="1">
      <alignment horizontal="center" vertical="top" shrinkToFit="1"/>
    </xf>
    <xf numFmtId="0" fontId="10" fillId="0" borderId="8" xfId="7" applyFont="1" applyBorder="1">
      <alignment vertical="top" wrapText="1"/>
    </xf>
    <xf numFmtId="4" fontId="10" fillId="0" borderId="8" xfId="12" applyFont="1" applyFill="1" applyBorder="1">
      <alignment horizontal="right" vertical="top" shrinkToFit="1"/>
    </xf>
    <xf numFmtId="4" fontId="13" fillId="3" borderId="2" xfId="13" applyFont="1">
      <alignment horizontal="right" vertical="top" shrinkToFit="1"/>
    </xf>
    <xf numFmtId="1" fontId="12" fillId="0" borderId="17" xfId="9" applyFont="1" applyBorder="1">
      <alignment horizontal="center" vertical="top" shrinkToFit="1"/>
    </xf>
    <xf numFmtId="1" fontId="12" fillId="0" borderId="4" xfId="9" applyFont="1">
      <alignment horizontal="center" vertical="top" shrinkToFit="1"/>
    </xf>
    <xf numFmtId="1" fontId="12" fillId="0" borderId="18" xfId="10" applyFont="1" applyBorder="1">
      <alignment horizontal="center" vertical="top" shrinkToFit="1"/>
    </xf>
    <xf numFmtId="1" fontId="12" fillId="0" borderId="5" xfId="11" applyFont="1" applyBorder="1">
      <alignment horizontal="center" vertical="top" shrinkToFit="1"/>
    </xf>
    <xf numFmtId="1" fontId="12" fillId="0" borderId="2" xfId="11" applyFont="1">
      <alignment horizontal="center" vertical="top" shrinkToFit="1"/>
    </xf>
    <xf numFmtId="0" fontId="10" fillId="0" borderId="2" xfId="7" applyFont="1">
      <alignment vertical="top" wrapText="1"/>
    </xf>
    <xf numFmtId="4" fontId="10" fillId="0" borderId="2" xfId="12" applyFont="1" applyFill="1">
      <alignment horizontal="right" vertical="top" shrinkToFit="1"/>
    </xf>
    <xf numFmtId="0" fontId="12" fillId="0" borderId="2" xfId="7" applyFont="1">
      <alignment vertical="top" wrapText="1"/>
    </xf>
    <xf numFmtId="4" fontId="12" fillId="0" borderId="2" xfId="12" applyFont="1" applyFill="1">
      <alignment horizontal="right" vertical="top" shrinkToFit="1"/>
    </xf>
    <xf numFmtId="4" fontId="11" fillId="0" borderId="2" xfId="13" applyFont="1" applyFill="1">
      <alignment horizontal="right" vertical="top" shrinkToFit="1"/>
    </xf>
    <xf numFmtId="1" fontId="12" fillId="0" borderId="2" xfId="14" applyFont="1">
      <alignment vertical="top" wrapText="1"/>
    </xf>
    <xf numFmtId="4" fontId="12" fillId="0" borderId="2" xfId="15" applyFont="1">
      <alignment horizontal="right" vertical="top" shrinkToFit="1"/>
    </xf>
    <xf numFmtId="4" fontId="11" fillId="0" borderId="2" xfId="15" applyFont="1">
      <alignment horizontal="right" vertical="top" shrinkToFit="1"/>
    </xf>
    <xf numFmtId="1" fontId="12" fillId="0" borderId="19" xfId="9" applyFont="1" applyBorder="1">
      <alignment horizontal="center" vertical="top" shrinkToFit="1"/>
    </xf>
    <xf numFmtId="1" fontId="12" fillId="0" borderId="20" xfId="9" applyFont="1" applyBorder="1">
      <alignment horizontal="center" vertical="top" shrinkToFit="1"/>
    </xf>
    <xf numFmtId="1" fontId="12" fillId="0" borderId="21" xfId="10" applyFont="1" applyBorder="1">
      <alignment horizontal="center" vertical="top" shrinkToFit="1"/>
    </xf>
    <xf numFmtId="0" fontId="10" fillId="0" borderId="6" xfId="17" applyFont="1" applyAlignment="1">
      <alignment horizontal="center"/>
    </xf>
    <xf numFmtId="4" fontId="10" fillId="6" borderId="6" xfId="18" applyFont="1" applyFill="1">
      <alignment horizontal="right" vertical="top" shrinkToFit="1"/>
    </xf>
    <xf numFmtId="4" fontId="13" fillId="3" borderId="6" xfId="19" applyFont="1">
      <alignment horizontal="right" vertical="top" shrinkToFit="1"/>
    </xf>
    <xf numFmtId="0" fontId="11" fillId="0" borderId="1" xfId="2" applyFont="1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0" fontId="10" fillId="0" borderId="1" xfId="1" applyFont="1">
      <alignment horizontal="center"/>
    </xf>
    <xf numFmtId="0" fontId="14" fillId="0" borderId="0" xfId="0" applyFont="1" applyAlignment="1" applyProtection="1">
      <alignment horizontal="right"/>
      <protection locked="0"/>
    </xf>
    <xf numFmtId="0" fontId="12" fillId="0" borderId="11" xfId="6" applyFont="1" applyBorder="1">
      <alignment horizontal="center" vertical="center" wrapText="1"/>
    </xf>
    <xf numFmtId="0" fontId="12" fillId="0" borderId="12" xfId="6" applyFont="1" applyBorder="1">
      <alignment horizontal="center" vertical="center" wrapText="1"/>
    </xf>
    <xf numFmtId="0" fontId="12" fillId="0" borderId="13" xfId="6" applyFont="1" applyBorder="1">
      <alignment horizontal="center" vertical="center" wrapText="1"/>
    </xf>
    <xf numFmtId="0" fontId="13" fillId="0" borderId="1" xfId="17" applyFont="1" applyBorder="1">
      <alignment horizontal="right"/>
    </xf>
    <xf numFmtId="0" fontId="13" fillId="0" borderId="6" xfId="17" applyFont="1">
      <alignment horizontal="right"/>
    </xf>
    <xf numFmtId="0" fontId="2" fillId="0" borderId="1" xfId="4">
      <alignment horizontal="left" wrapText="1"/>
    </xf>
    <xf numFmtId="0" fontId="11" fillId="0" borderId="1" xfId="4" applyFont="1">
      <alignment horizontal="left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showGridLines="0" tabSelected="1" view="pageBreakPreview" zoomScale="90" zoomScaleNormal="140" zoomScaleSheetLayoutView="90" workbookViewId="0">
      <selection activeCell="V7" sqref="V7"/>
    </sheetView>
  </sheetViews>
  <sheetFormatPr defaultColWidth="8.85546875" defaultRowHeight="15" outlineLevelRow="4" x14ac:dyDescent="0.25"/>
  <cols>
    <col min="1" max="1" width="15" style="1" customWidth="1"/>
    <col min="2" max="2" width="7.28515625" style="1" customWidth="1"/>
    <col min="3" max="3" width="6.85546875" style="1" customWidth="1"/>
    <col min="4" max="8" width="8.85546875" style="1" hidden="1"/>
    <col min="9" max="9" width="114.7109375" style="1" customWidth="1"/>
    <col min="10" max="10" width="20.85546875" style="1" customWidth="1"/>
    <col min="11" max="16" width="8.85546875" style="1" hidden="1"/>
    <col min="17" max="17" width="2.7109375" style="1" hidden="1" customWidth="1"/>
    <col min="18" max="16384" width="8.85546875" style="1"/>
  </cols>
  <sheetData>
    <row r="1" spans="1:17" s="5" customFormat="1" ht="15.75" x14ac:dyDescent="0.25">
      <c r="A1" s="42"/>
      <c r="B1" s="42"/>
      <c r="C1" s="42"/>
      <c r="D1" s="42"/>
      <c r="E1" s="42"/>
      <c r="F1" s="42"/>
      <c r="G1" s="42"/>
      <c r="H1" s="42"/>
      <c r="I1" s="42"/>
      <c r="J1" s="43" t="s">
        <v>196</v>
      </c>
      <c r="K1" s="42"/>
      <c r="L1" s="7"/>
      <c r="M1" s="7"/>
      <c r="N1" s="7"/>
      <c r="O1" s="7"/>
      <c r="P1" s="7"/>
    </row>
    <row r="2" spans="1:17" s="5" customFormat="1" ht="15.75" x14ac:dyDescent="0.25">
      <c r="A2" s="42"/>
      <c r="B2" s="42"/>
      <c r="C2" s="42"/>
      <c r="D2" s="42"/>
      <c r="E2" s="42"/>
      <c r="F2" s="42"/>
      <c r="G2" s="42"/>
      <c r="H2" s="42"/>
      <c r="I2" s="47" t="s">
        <v>199</v>
      </c>
      <c r="J2" s="47"/>
      <c r="K2" s="42"/>
      <c r="L2" s="7"/>
      <c r="M2" s="7"/>
      <c r="N2" s="7"/>
      <c r="O2" s="7"/>
      <c r="P2" s="7"/>
    </row>
    <row r="3" spans="1:17" s="5" customFormat="1" ht="15.75" x14ac:dyDescent="0.25">
      <c r="A3" s="42"/>
      <c r="B3" s="42"/>
      <c r="C3" s="42"/>
      <c r="D3" s="42"/>
      <c r="E3" s="42"/>
      <c r="F3" s="42"/>
      <c r="G3" s="42"/>
      <c r="H3" s="42"/>
      <c r="I3" s="47" t="s">
        <v>200</v>
      </c>
      <c r="J3" s="47"/>
      <c r="K3" s="42"/>
      <c r="L3" s="7"/>
      <c r="M3" s="7"/>
      <c r="N3" s="7"/>
      <c r="O3" s="7"/>
      <c r="P3" s="7"/>
    </row>
    <row r="4" spans="1:17" s="5" customFormat="1" ht="15.75" x14ac:dyDescent="0.25">
      <c r="A4" s="42"/>
      <c r="B4" s="42"/>
      <c r="C4" s="42"/>
      <c r="D4" s="42"/>
      <c r="E4" s="42"/>
      <c r="F4" s="42"/>
      <c r="G4" s="42"/>
      <c r="H4" s="42"/>
      <c r="I4" s="43"/>
      <c r="J4" s="43" t="s">
        <v>201</v>
      </c>
      <c r="K4" s="42"/>
      <c r="L4" s="7"/>
      <c r="M4" s="7"/>
      <c r="N4" s="7"/>
      <c r="O4" s="7"/>
      <c r="P4" s="7"/>
    </row>
    <row r="5" spans="1:17" s="5" customFormat="1" ht="15.75" x14ac:dyDescent="0.25">
      <c r="A5" s="42"/>
      <c r="B5" s="42"/>
      <c r="C5" s="42"/>
      <c r="D5" s="42"/>
      <c r="E5" s="42"/>
      <c r="F5" s="42"/>
      <c r="G5" s="42"/>
      <c r="H5" s="42"/>
      <c r="I5" s="47"/>
      <c r="J5" s="47"/>
      <c r="K5" s="42"/>
      <c r="L5" s="7"/>
      <c r="M5" s="7"/>
      <c r="N5" s="7"/>
      <c r="O5" s="7"/>
      <c r="P5" s="7"/>
    </row>
    <row r="6" spans="1:17" s="5" customFormat="1" ht="15.75" x14ac:dyDescent="0.25">
      <c r="A6" s="42"/>
      <c r="B6" s="42"/>
      <c r="C6" s="42"/>
      <c r="D6" s="42"/>
      <c r="E6" s="42"/>
      <c r="F6" s="42"/>
      <c r="G6" s="42"/>
      <c r="H6" s="42"/>
      <c r="I6" s="45" t="s">
        <v>196</v>
      </c>
      <c r="J6" s="45"/>
      <c r="K6" s="45"/>
      <c r="L6" s="7"/>
      <c r="M6" s="7"/>
      <c r="N6" s="7"/>
      <c r="O6" s="7"/>
      <c r="P6" s="7"/>
    </row>
    <row r="7" spans="1:17" s="5" customFormat="1" ht="15.75" x14ac:dyDescent="0.25">
      <c r="A7" s="42"/>
      <c r="B7" s="42"/>
      <c r="C7" s="42"/>
      <c r="D7" s="42"/>
      <c r="E7" s="42"/>
      <c r="F7" s="42"/>
      <c r="G7" s="42"/>
      <c r="H7" s="42"/>
      <c r="I7" s="45" t="s">
        <v>203</v>
      </c>
      <c r="J7" s="45"/>
      <c r="K7" s="45"/>
      <c r="L7" s="7"/>
      <c r="M7" s="7"/>
      <c r="N7" s="7"/>
      <c r="O7" s="7"/>
      <c r="P7" s="7"/>
    </row>
    <row r="8" spans="1:17" s="5" customFormat="1" ht="15.75" x14ac:dyDescent="0.25">
      <c r="A8" s="42"/>
      <c r="B8" s="42"/>
      <c r="C8" s="42"/>
      <c r="D8" s="42"/>
      <c r="E8" s="42"/>
      <c r="F8" s="42"/>
      <c r="G8" s="42"/>
      <c r="H8" s="42"/>
      <c r="I8" s="44"/>
      <c r="J8" s="44" t="s">
        <v>204</v>
      </c>
      <c r="K8" s="44"/>
      <c r="L8" s="7"/>
      <c r="M8" s="7"/>
      <c r="N8" s="7"/>
      <c r="O8" s="7"/>
      <c r="P8" s="7"/>
    </row>
    <row r="9" spans="1:17" s="4" customFormat="1" ht="15.75" x14ac:dyDescent="0.25">
      <c r="A9" s="47" t="s">
        <v>202</v>
      </c>
      <c r="B9" s="47"/>
      <c r="C9" s="47"/>
      <c r="D9" s="47"/>
      <c r="E9" s="47"/>
      <c r="F9" s="47"/>
      <c r="G9" s="47"/>
      <c r="H9" s="47"/>
      <c r="I9" s="47"/>
      <c r="J9" s="47"/>
      <c r="K9" s="8"/>
      <c r="L9" s="8"/>
      <c r="M9" s="8"/>
      <c r="N9" s="8"/>
      <c r="O9" s="8"/>
      <c r="P9" s="8"/>
    </row>
    <row r="10" spans="1:17" s="5" customFormat="1" ht="15.75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6"/>
    </row>
    <row r="11" spans="1:17" s="5" customFormat="1" ht="15.7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6"/>
    </row>
    <row r="12" spans="1:17" s="5" customFormat="1" ht="15.75" customHeight="1" x14ac:dyDescent="0.25">
      <c r="A12" s="46" t="s">
        <v>197</v>
      </c>
      <c r="B12" s="46"/>
      <c r="C12" s="46"/>
      <c r="D12" s="46"/>
      <c r="E12" s="46"/>
      <c r="F12" s="46"/>
      <c r="G12" s="46"/>
      <c r="H12" s="46"/>
      <c r="I12" s="46"/>
      <c r="J12" s="46"/>
      <c r="K12" s="9"/>
      <c r="L12" s="9"/>
      <c r="M12" s="9"/>
      <c r="N12" s="9"/>
      <c r="O12" s="9"/>
      <c r="P12" s="9"/>
      <c r="Q12" s="6"/>
    </row>
    <row r="13" spans="1:17" s="5" customFormat="1" ht="15.75" customHeight="1" x14ac:dyDescent="0.25">
      <c r="A13" s="46" t="s">
        <v>198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6"/>
    </row>
    <row r="14" spans="1:17" s="5" customFormat="1" ht="14.65" customHeight="1" thickBo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6"/>
    </row>
    <row r="15" spans="1:17" ht="16.5" thickBot="1" x14ac:dyDescent="0.3">
      <c r="A15" s="48" t="s">
        <v>181</v>
      </c>
      <c r="B15" s="49"/>
      <c r="C15" s="50"/>
      <c r="D15" s="10" t="s">
        <v>0</v>
      </c>
      <c r="E15" s="10" t="s">
        <v>0</v>
      </c>
      <c r="F15" s="10" t="s">
        <v>0</v>
      </c>
      <c r="G15" s="10" t="s">
        <v>0</v>
      </c>
      <c r="H15" s="10" t="s">
        <v>0</v>
      </c>
      <c r="I15" s="10" t="s">
        <v>180</v>
      </c>
      <c r="J15" s="11" t="s">
        <v>1</v>
      </c>
      <c r="K15" s="12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  <c r="Q15" s="2"/>
    </row>
    <row r="16" spans="1:17" ht="15.75" x14ac:dyDescent="0.25">
      <c r="A16" s="14" t="s">
        <v>4</v>
      </c>
      <c r="B16" s="15" t="s">
        <v>5</v>
      </c>
      <c r="C16" s="16" t="s">
        <v>3</v>
      </c>
      <c r="D16" s="17"/>
      <c r="E16" s="18"/>
      <c r="F16" s="18"/>
      <c r="G16" s="18"/>
      <c r="H16" s="18"/>
      <c r="I16" s="19" t="s">
        <v>2</v>
      </c>
      <c r="J16" s="20">
        <v>136047000</v>
      </c>
      <c r="K16" s="21">
        <v>136047000</v>
      </c>
      <c r="L16" s="21">
        <v>0</v>
      </c>
      <c r="M16" s="21">
        <v>136047000</v>
      </c>
      <c r="N16" s="21">
        <v>0</v>
      </c>
      <c r="O16" s="21">
        <v>136047000</v>
      </c>
      <c r="P16" s="21">
        <v>0</v>
      </c>
      <c r="Q16" s="2"/>
    </row>
    <row r="17" spans="1:17" ht="15.75" outlineLevel="1" x14ac:dyDescent="0.25">
      <c r="A17" s="22" t="s">
        <v>7</v>
      </c>
      <c r="B17" s="23" t="s">
        <v>5</v>
      </c>
      <c r="C17" s="24" t="s">
        <v>3</v>
      </c>
      <c r="D17" s="25"/>
      <c r="E17" s="26"/>
      <c r="F17" s="26"/>
      <c r="G17" s="26"/>
      <c r="H17" s="26"/>
      <c r="I17" s="27" t="s">
        <v>6</v>
      </c>
      <c r="J17" s="28">
        <v>91660700</v>
      </c>
      <c r="K17" s="21">
        <v>91660700</v>
      </c>
      <c r="L17" s="21">
        <v>0</v>
      </c>
      <c r="M17" s="21">
        <v>91660700</v>
      </c>
      <c r="N17" s="21">
        <v>0</v>
      </c>
      <c r="O17" s="21">
        <v>91660700</v>
      </c>
      <c r="P17" s="21">
        <v>0</v>
      </c>
      <c r="Q17" s="2"/>
    </row>
    <row r="18" spans="1:17" ht="15.75" outlineLevel="2" x14ac:dyDescent="0.25">
      <c r="A18" s="22" t="s">
        <v>9</v>
      </c>
      <c r="B18" s="23" t="s">
        <v>5</v>
      </c>
      <c r="C18" s="24" t="s">
        <v>3</v>
      </c>
      <c r="D18" s="25"/>
      <c r="E18" s="26"/>
      <c r="F18" s="26"/>
      <c r="G18" s="26"/>
      <c r="H18" s="26"/>
      <c r="I18" s="27" t="s">
        <v>8</v>
      </c>
      <c r="J18" s="28">
        <v>91660700</v>
      </c>
      <c r="K18" s="21">
        <v>91660700</v>
      </c>
      <c r="L18" s="21">
        <v>0</v>
      </c>
      <c r="M18" s="21">
        <v>91660700</v>
      </c>
      <c r="N18" s="21">
        <v>0</v>
      </c>
      <c r="O18" s="21">
        <v>91660700</v>
      </c>
      <c r="P18" s="21">
        <v>0</v>
      </c>
      <c r="Q18" s="2"/>
    </row>
    <row r="19" spans="1:17" ht="47.25" outlineLevel="3" x14ac:dyDescent="0.25">
      <c r="A19" s="22" t="s">
        <v>11</v>
      </c>
      <c r="B19" s="23" t="s">
        <v>5</v>
      </c>
      <c r="C19" s="24" t="s">
        <v>12</v>
      </c>
      <c r="D19" s="25"/>
      <c r="E19" s="26"/>
      <c r="F19" s="26"/>
      <c r="G19" s="26"/>
      <c r="H19" s="26"/>
      <c r="I19" s="29" t="s">
        <v>10</v>
      </c>
      <c r="J19" s="30">
        <v>91660700</v>
      </c>
      <c r="K19" s="31">
        <v>91660700</v>
      </c>
      <c r="L19" s="31">
        <v>0</v>
      </c>
      <c r="M19" s="31">
        <v>91660700</v>
      </c>
      <c r="N19" s="31">
        <v>0</v>
      </c>
      <c r="O19" s="31">
        <v>91660700</v>
      </c>
      <c r="P19" s="31">
        <v>0</v>
      </c>
      <c r="Q19" s="2"/>
    </row>
    <row r="20" spans="1:17" ht="31.5" outlineLevel="1" x14ac:dyDescent="0.25">
      <c r="A20" s="22" t="s">
        <v>14</v>
      </c>
      <c r="B20" s="23" t="s">
        <v>5</v>
      </c>
      <c r="C20" s="24" t="s">
        <v>3</v>
      </c>
      <c r="D20" s="25"/>
      <c r="E20" s="26"/>
      <c r="F20" s="26"/>
      <c r="G20" s="26"/>
      <c r="H20" s="26"/>
      <c r="I20" s="27" t="s">
        <v>13</v>
      </c>
      <c r="J20" s="28">
        <v>23920070</v>
      </c>
      <c r="K20" s="21">
        <v>23920070</v>
      </c>
      <c r="L20" s="21">
        <v>0</v>
      </c>
      <c r="M20" s="21">
        <v>23920070</v>
      </c>
      <c r="N20" s="21">
        <v>0</v>
      </c>
      <c r="O20" s="21">
        <v>23920070</v>
      </c>
      <c r="P20" s="21">
        <v>0</v>
      </c>
      <c r="Q20" s="2"/>
    </row>
    <row r="21" spans="1:17" ht="63" outlineLevel="3" x14ac:dyDescent="0.25">
      <c r="A21" s="22" t="s">
        <v>16</v>
      </c>
      <c r="B21" s="23" t="s">
        <v>5</v>
      </c>
      <c r="C21" s="24" t="s">
        <v>12</v>
      </c>
      <c r="D21" s="25"/>
      <c r="E21" s="26"/>
      <c r="F21" s="26"/>
      <c r="G21" s="26"/>
      <c r="H21" s="26"/>
      <c r="I21" s="29" t="s">
        <v>15</v>
      </c>
      <c r="J21" s="30">
        <v>9835080</v>
      </c>
      <c r="K21" s="21">
        <v>9835080</v>
      </c>
      <c r="L21" s="21">
        <v>0</v>
      </c>
      <c r="M21" s="21">
        <v>9835080</v>
      </c>
      <c r="N21" s="21">
        <v>0</v>
      </c>
      <c r="O21" s="21">
        <v>9835080</v>
      </c>
      <c r="P21" s="21">
        <v>0</v>
      </c>
      <c r="Q21" s="2"/>
    </row>
    <row r="22" spans="1:17" ht="78.75" outlineLevel="3" x14ac:dyDescent="0.25">
      <c r="A22" s="22" t="s">
        <v>18</v>
      </c>
      <c r="B22" s="23" t="s">
        <v>5</v>
      </c>
      <c r="C22" s="24" t="s">
        <v>12</v>
      </c>
      <c r="D22" s="25"/>
      <c r="E22" s="26"/>
      <c r="F22" s="26"/>
      <c r="G22" s="26"/>
      <c r="H22" s="26"/>
      <c r="I22" s="29" t="s">
        <v>17</v>
      </c>
      <c r="J22" s="30">
        <v>78700</v>
      </c>
      <c r="K22" s="21">
        <v>78700</v>
      </c>
      <c r="L22" s="21">
        <v>0</v>
      </c>
      <c r="M22" s="21">
        <v>78700</v>
      </c>
      <c r="N22" s="21">
        <v>0</v>
      </c>
      <c r="O22" s="21">
        <v>78700</v>
      </c>
      <c r="P22" s="21">
        <v>0</v>
      </c>
      <c r="Q22" s="2"/>
    </row>
    <row r="23" spans="1:17" ht="47.25" outlineLevel="4" x14ac:dyDescent="0.25">
      <c r="A23" s="22" t="s">
        <v>18</v>
      </c>
      <c r="B23" s="23" t="s">
        <v>5</v>
      </c>
      <c r="C23" s="24" t="s">
        <v>12</v>
      </c>
      <c r="D23" s="25"/>
      <c r="E23" s="26"/>
      <c r="F23" s="26"/>
      <c r="G23" s="26"/>
      <c r="H23" s="26"/>
      <c r="I23" s="32" t="s">
        <v>179</v>
      </c>
      <c r="J23" s="33">
        <v>78700</v>
      </c>
      <c r="K23" s="34">
        <v>78700</v>
      </c>
      <c r="L23" s="34">
        <v>0</v>
      </c>
      <c r="M23" s="34">
        <v>78700</v>
      </c>
      <c r="N23" s="34">
        <v>0</v>
      </c>
      <c r="O23" s="34">
        <v>78700</v>
      </c>
      <c r="P23" s="34">
        <v>0</v>
      </c>
      <c r="Q23" s="3"/>
    </row>
    <row r="24" spans="1:17" ht="63" outlineLevel="3" x14ac:dyDescent="0.25">
      <c r="A24" s="22" t="s">
        <v>20</v>
      </c>
      <c r="B24" s="23" t="s">
        <v>5</v>
      </c>
      <c r="C24" s="24" t="s">
        <v>12</v>
      </c>
      <c r="D24" s="25"/>
      <c r="E24" s="26"/>
      <c r="F24" s="26"/>
      <c r="G24" s="26"/>
      <c r="H24" s="26"/>
      <c r="I24" s="29" t="s">
        <v>19</v>
      </c>
      <c r="J24" s="30">
        <v>14006290</v>
      </c>
      <c r="K24" s="21">
        <v>14006290</v>
      </c>
      <c r="L24" s="21">
        <v>0</v>
      </c>
      <c r="M24" s="21">
        <v>14006290</v>
      </c>
      <c r="N24" s="21">
        <v>0</v>
      </c>
      <c r="O24" s="21">
        <v>14006290</v>
      </c>
      <c r="P24" s="21">
        <v>0</v>
      </c>
      <c r="Q24" s="2"/>
    </row>
    <row r="25" spans="1:17" ht="15.75" outlineLevel="1" x14ac:dyDescent="0.25">
      <c r="A25" s="22" t="s">
        <v>22</v>
      </c>
      <c r="B25" s="23" t="s">
        <v>5</v>
      </c>
      <c r="C25" s="24" t="s">
        <v>3</v>
      </c>
      <c r="D25" s="25"/>
      <c r="E25" s="26"/>
      <c r="F25" s="26"/>
      <c r="G25" s="26"/>
      <c r="H25" s="26"/>
      <c r="I25" s="27" t="s">
        <v>21</v>
      </c>
      <c r="J25" s="28">
        <v>4050000</v>
      </c>
      <c r="K25" s="21">
        <v>4050000</v>
      </c>
      <c r="L25" s="21">
        <v>0</v>
      </c>
      <c r="M25" s="21">
        <v>4050000</v>
      </c>
      <c r="N25" s="21">
        <v>0</v>
      </c>
      <c r="O25" s="21">
        <v>4050000</v>
      </c>
      <c r="P25" s="21">
        <v>0</v>
      </c>
      <c r="Q25" s="2"/>
    </row>
    <row r="26" spans="1:17" ht="15.75" outlineLevel="2" x14ac:dyDescent="0.25">
      <c r="A26" s="22" t="s">
        <v>24</v>
      </c>
      <c r="B26" s="23" t="s">
        <v>5</v>
      </c>
      <c r="C26" s="24" t="s">
        <v>3</v>
      </c>
      <c r="D26" s="25"/>
      <c r="E26" s="26"/>
      <c r="F26" s="26"/>
      <c r="G26" s="26"/>
      <c r="H26" s="26"/>
      <c r="I26" s="29" t="s">
        <v>23</v>
      </c>
      <c r="J26" s="30">
        <v>1590000</v>
      </c>
      <c r="K26" s="21">
        <v>1590000</v>
      </c>
      <c r="L26" s="21">
        <v>0</v>
      </c>
      <c r="M26" s="21">
        <v>1590000</v>
      </c>
      <c r="N26" s="21">
        <v>0</v>
      </c>
      <c r="O26" s="21">
        <v>1590000</v>
      </c>
      <c r="P26" s="21">
        <v>0</v>
      </c>
      <c r="Q26" s="2"/>
    </row>
    <row r="27" spans="1:17" ht="15.75" outlineLevel="3" x14ac:dyDescent="0.25">
      <c r="A27" s="22" t="s">
        <v>26</v>
      </c>
      <c r="B27" s="23" t="s">
        <v>5</v>
      </c>
      <c r="C27" s="24" t="s">
        <v>12</v>
      </c>
      <c r="D27" s="25"/>
      <c r="E27" s="26"/>
      <c r="F27" s="26"/>
      <c r="G27" s="26"/>
      <c r="H27" s="26"/>
      <c r="I27" s="29" t="s">
        <v>25</v>
      </c>
      <c r="J27" s="30">
        <v>990000</v>
      </c>
      <c r="K27" s="21">
        <v>990000</v>
      </c>
      <c r="L27" s="21">
        <v>0</v>
      </c>
      <c r="M27" s="21">
        <v>990000</v>
      </c>
      <c r="N27" s="21">
        <v>0</v>
      </c>
      <c r="O27" s="21">
        <v>990000</v>
      </c>
      <c r="P27" s="21">
        <v>0</v>
      </c>
      <c r="Q27" s="2"/>
    </row>
    <row r="28" spans="1:17" ht="47.25" outlineLevel="3" x14ac:dyDescent="0.25">
      <c r="A28" s="22" t="s">
        <v>28</v>
      </c>
      <c r="B28" s="23" t="s">
        <v>5</v>
      </c>
      <c r="C28" s="24" t="s">
        <v>12</v>
      </c>
      <c r="D28" s="25"/>
      <c r="E28" s="26"/>
      <c r="F28" s="26"/>
      <c r="G28" s="26"/>
      <c r="H28" s="26"/>
      <c r="I28" s="29" t="s">
        <v>27</v>
      </c>
      <c r="J28" s="30">
        <v>600000</v>
      </c>
      <c r="K28" s="21">
        <v>600000</v>
      </c>
      <c r="L28" s="21">
        <v>0</v>
      </c>
      <c r="M28" s="21">
        <v>600000</v>
      </c>
      <c r="N28" s="21">
        <v>0</v>
      </c>
      <c r="O28" s="21">
        <v>600000</v>
      </c>
      <c r="P28" s="21">
        <v>0</v>
      </c>
      <c r="Q28" s="2"/>
    </row>
    <row r="29" spans="1:17" ht="15.75" outlineLevel="3" x14ac:dyDescent="0.25">
      <c r="A29" s="22" t="s">
        <v>30</v>
      </c>
      <c r="B29" s="23" t="s">
        <v>5</v>
      </c>
      <c r="C29" s="24" t="s">
        <v>12</v>
      </c>
      <c r="D29" s="25"/>
      <c r="E29" s="26"/>
      <c r="F29" s="26"/>
      <c r="G29" s="26"/>
      <c r="H29" s="26"/>
      <c r="I29" s="29" t="s">
        <v>29</v>
      </c>
      <c r="J29" s="30">
        <v>1360000</v>
      </c>
      <c r="K29" s="21">
        <v>1360000</v>
      </c>
      <c r="L29" s="21">
        <v>0</v>
      </c>
      <c r="M29" s="21">
        <v>1360000</v>
      </c>
      <c r="N29" s="21">
        <v>0</v>
      </c>
      <c r="O29" s="21">
        <v>1360000</v>
      </c>
      <c r="P29" s="21">
        <v>0</v>
      </c>
      <c r="Q29" s="2"/>
    </row>
    <row r="30" spans="1:17" ht="31.5" outlineLevel="3" x14ac:dyDescent="0.25">
      <c r="A30" s="22" t="s">
        <v>32</v>
      </c>
      <c r="B30" s="23" t="s">
        <v>5</v>
      </c>
      <c r="C30" s="24" t="s">
        <v>12</v>
      </c>
      <c r="D30" s="25"/>
      <c r="E30" s="26"/>
      <c r="F30" s="26"/>
      <c r="G30" s="26"/>
      <c r="H30" s="26"/>
      <c r="I30" s="29" t="s">
        <v>31</v>
      </c>
      <c r="J30" s="30">
        <v>1100000</v>
      </c>
      <c r="K30" s="21">
        <v>1100000</v>
      </c>
      <c r="L30" s="21">
        <v>0</v>
      </c>
      <c r="M30" s="21">
        <v>1100000</v>
      </c>
      <c r="N30" s="21">
        <v>0</v>
      </c>
      <c r="O30" s="21">
        <v>1100000</v>
      </c>
      <c r="P30" s="21">
        <v>0</v>
      </c>
      <c r="Q30" s="2"/>
    </row>
    <row r="31" spans="1:17" ht="15.75" outlineLevel="1" x14ac:dyDescent="0.25">
      <c r="A31" s="22" t="s">
        <v>34</v>
      </c>
      <c r="B31" s="23" t="s">
        <v>5</v>
      </c>
      <c r="C31" s="24" t="s">
        <v>3</v>
      </c>
      <c r="D31" s="25"/>
      <c r="E31" s="26"/>
      <c r="F31" s="26"/>
      <c r="G31" s="26"/>
      <c r="H31" s="26"/>
      <c r="I31" s="27" t="s">
        <v>33</v>
      </c>
      <c r="J31" s="28">
        <v>4700000</v>
      </c>
      <c r="K31" s="21">
        <v>4700000</v>
      </c>
      <c r="L31" s="21">
        <v>0</v>
      </c>
      <c r="M31" s="21">
        <v>4700000</v>
      </c>
      <c r="N31" s="21">
        <v>0</v>
      </c>
      <c r="O31" s="21">
        <v>4700000</v>
      </c>
      <c r="P31" s="21">
        <v>0</v>
      </c>
      <c r="Q31" s="2"/>
    </row>
    <row r="32" spans="1:17" ht="15.75" outlineLevel="2" x14ac:dyDescent="0.25">
      <c r="A32" s="22" t="s">
        <v>36</v>
      </c>
      <c r="B32" s="23" t="s">
        <v>5</v>
      </c>
      <c r="C32" s="24" t="s">
        <v>3</v>
      </c>
      <c r="D32" s="25"/>
      <c r="E32" s="26"/>
      <c r="F32" s="26"/>
      <c r="G32" s="26"/>
      <c r="H32" s="26"/>
      <c r="I32" s="29" t="s">
        <v>35</v>
      </c>
      <c r="J32" s="30">
        <v>1700000</v>
      </c>
      <c r="K32" s="21">
        <v>1700000</v>
      </c>
      <c r="L32" s="21">
        <v>0</v>
      </c>
      <c r="M32" s="21">
        <v>1700000</v>
      </c>
      <c r="N32" s="21">
        <v>0</v>
      </c>
      <c r="O32" s="21">
        <v>1700000</v>
      </c>
      <c r="P32" s="21">
        <v>0</v>
      </c>
      <c r="Q32" s="2"/>
    </row>
    <row r="33" spans="1:17" ht="31.5" outlineLevel="3" x14ac:dyDescent="0.25">
      <c r="A33" s="22" t="s">
        <v>38</v>
      </c>
      <c r="B33" s="23" t="s">
        <v>5</v>
      </c>
      <c r="C33" s="24" t="s">
        <v>12</v>
      </c>
      <c r="D33" s="25"/>
      <c r="E33" s="26"/>
      <c r="F33" s="26"/>
      <c r="G33" s="26"/>
      <c r="H33" s="26"/>
      <c r="I33" s="29" t="s">
        <v>37</v>
      </c>
      <c r="J33" s="30">
        <v>1700000</v>
      </c>
      <c r="K33" s="21">
        <v>1700000</v>
      </c>
      <c r="L33" s="21">
        <v>0</v>
      </c>
      <c r="M33" s="21">
        <v>1700000</v>
      </c>
      <c r="N33" s="21">
        <v>0</v>
      </c>
      <c r="O33" s="21">
        <v>1700000</v>
      </c>
      <c r="P33" s="21">
        <v>0</v>
      </c>
      <c r="Q33" s="2"/>
    </row>
    <row r="34" spans="1:17" ht="31.5" outlineLevel="3" x14ac:dyDescent="0.25">
      <c r="A34" s="22" t="s">
        <v>40</v>
      </c>
      <c r="B34" s="23" t="s">
        <v>5</v>
      </c>
      <c r="C34" s="24" t="s">
        <v>12</v>
      </c>
      <c r="D34" s="25"/>
      <c r="E34" s="26"/>
      <c r="F34" s="26"/>
      <c r="G34" s="26"/>
      <c r="H34" s="26"/>
      <c r="I34" s="29" t="s">
        <v>39</v>
      </c>
      <c r="J34" s="30">
        <v>1700000</v>
      </c>
      <c r="K34" s="21">
        <v>1700000</v>
      </c>
      <c r="L34" s="21">
        <v>0</v>
      </c>
      <c r="M34" s="21">
        <v>1700000</v>
      </c>
      <c r="N34" s="21">
        <v>0</v>
      </c>
      <c r="O34" s="21">
        <v>1700000</v>
      </c>
      <c r="P34" s="21">
        <v>0</v>
      </c>
      <c r="Q34" s="2"/>
    </row>
    <row r="35" spans="1:17" ht="31.5" outlineLevel="3" x14ac:dyDescent="0.25">
      <c r="A35" s="22" t="s">
        <v>42</v>
      </c>
      <c r="B35" s="23" t="s">
        <v>5</v>
      </c>
      <c r="C35" s="24" t="s">
        <v>12</v>
      </c>
      <c r="D35" s="25"/>
      <c r="E35" s="26"/>
      <c r="F35" s="26"/>
      <c r="G35" s="26"/>
      <c r="H35" s="26"/>
      <c r="I35" s="29" t="s">
        <v>41</v>
      </c>
      <c r="J35" s="30">
        <v>1300000</v>
      </c>
      <c r="K35" s="21">
        <v>1300000</v>
      </c>
      <c r="L35" s="21">
        <v>0</v>
      </c>
      <c r="M35" s="21">
        <v>1300000</v>
      </c>
      <c r="N35" s="21">
        <v>0</v>
      </c>
      <c r="O35" s="21">
        <v>1300000</v>
      </c>
      <c r="P35" s="21">
        <v>0</v>
      </c>
      <c r="Q35" s="2"/>
    </row>
    <row r="36" spans="1:17" ht="15.75" outlineLevel="1" x14ac:dyDescent="0.25">
      <c r="A36" s="22" t="s">
        <v>44</v>
      </c>
      <c r="B36" s="23" t="s">
        <v>5</v>
      </c>
      <c r="C36" s="24" t="s">
        <v>3</v>
      </c>
      <c r="D36" s="25"/>
      <c r="E36" s="26"/>
      <c r="F36" s="26"/>
      <c r="G36" s="26"/>
      <c r="H36" s="26"/>
      <c r="I36" s="27" t="s">
        <v>43</v>
      </c>
      <c r="J36" s="28">
        <v>20000</v>
      </c>
      <c r="K36" s="21">
        <v>20000</v>
      </c>
      <c r="L36" s="21">
        <v>0</v>
      </c>
      <c r="M36" s="21">
        <v>20000</v>
      </c>
      <c r="N36" s="21">
        <v>0</v>
      </c>
      <c r="O36" s="21">
        <v>20000</v>
      </c>
      <c r="P36" s="21">
        <v>0</v>
      </c>
      <c r="Q36" s="2"/>
    </row>
    <row r="37" spans="1:17" ht="15.75" outlineLevel="3" x14ac:dyDescent="0.25">
      <c r="A37" s="22" t="s">
        <v>46</v>
      </c>
      <c r="B37" s="23" t="s">
        <v>5</v>
      </c>
      <c r="C37" s="24" t="s">
        <v>12</v>
      </c>
      <c r="D37" s="25"/>
      <c r="E37" s="26"/>
      <c r="F37" s="26"/>
      <c r="G37" s="26"/>
      <c r="H37" s="26"/>
      <c r="I37" s="29" t="s">
        <v>45</v>
      </c>
      <c r="J37" s="30">
        <v>20000</v>
      </c>
      <c r="K37" s="21">
        <v>20000</v>
      </c>
      <c r="L37" s="21">
        <v>0</v>
      </c>
      <c r="M37" s="21">
        <v>20000</v>
      </c>
      <c r="N37" s="21">
        <v>0</v>
      </c>
      <c r="O37" s="21">
        <v>20000</v>
      </c>
      <c r="P37" s="21">
        <v>0</v>
      </c>
      <c r="Q37" s="2"/>
    </row>
    <row r="38" spans="1:17" ht="15.75" outlineLevel="1" x14ac:dyDescent="0.25">
      <c r="A38" s="22" t="s">
        <v>48</v>
      </c>
      <c r="B38" s="23" t="s">
        <v>5</v>
      </c>
      <c r="C38" s="24" t="s">
        <v>3</v>
      </c>
      <c r="D38" s="25"/>
      <c r="E38" s="26"/>
      <c r="F38" s="26"/>
      <c r="G38" s="26"/>
      <c r="H38" s="26"/>
      <c r="I38" s="27" t="s">
        <v>47</v>
      </c>
      <c r="J38" s="28">
        <v>610930</v>
      </c>
      <c r="K38" s="21">
        <v>610930</v>
      </c>
      <c r="L38" s="21">
        <v>0</v>
      </c>
      <c r="M38" s="21">
        <v>610930</v>
      </c>
      <c r="N38" s="21">
        <v>0</v>
      </c>
      <c r="O38" s="21">
        <v>610930</v>
      </c>
      <c r="P38" s="21">
        <v>0</v>
      </c>
      <c r="Q38" s="2"/>
    </row>
    <row r="39" spans="1:17" ht="31.5" outlineLevel="3" x14ac:dyDescent="0.25">
      <c r="A39" s="22" t="s">
        <v>50</v>
      </c>
      <c r="B39" s="23" t="s">
        <v>5</v>
      </c>
      <c r="C39" s="24" t="s">
        <v>12</v>
      </c>
      <c r="D39" s="25"/>
      <c r="E39" s="26"/>
      <c r="F39" s="26"/>
      <c r="G39" s="26"/>
      <c r="H39" s="26"/>
      <c r="I39" s="29" t="s">
        <v>49</v>
      </c>
      <c r="J39" s="30">
        <v>610930</v>
      </c>
      <c r="K39" s="21">
        <v>610930</v>
      </c>
      <c r="L39" s="21">
        <v>0</v>
      </c>
      <c r="M39" s="21">
        <v>610930</v>
      </c>
      <c r="N39" s="21">
        <v>0</v>
      </c>
      <c r="O39" s="21">
        <v>610930</v>
      </c>
      <c r="P39" s="21">
        <v>0</v>
      </c>
      <c r="Q39" s="2"/>
    </row>
    <row r="40" spans="1:17" ht="31.5" outlineLevel="1" x14ac:dyDescent="0.25">
      <c r="A40" s="22" t="s">
        <v>52</v>
      </c>
      <c r="B40" s="23" t="s">
        <v>5</v>
      </c>
      <c r="C40" s="24" t="s">
        <v>3</v>
      </c>
      <c r="D40" s="25"/>
      <c r="E40" s="26"/>
      <c r="F40" s="26"/>
      <c r="G40" s="26"/>
      <c r="H40" s="26"/>
      <c r="I40" s="27" t="s">
        <v>51</v>
      </c>
      <c r="J40" s="28">
        <v>4000000</v>
      </c>
      <c r="K40" s="21">
        <v>4000000</v>
      </c>
      <c r="L40" s="21">
        <v>0</v>
      </c>
      <c r="M40" s="21">
        <v>4000000</v>
      </c>
      <c r="N40" s="21">
        <v>0</v>
      </c>
      <c r="O40" s="21">
        <v>4000000</v>
      </c>
      <c r="P40" s="21">
        <v>0</v>
      </c>
      <c r="Q40" s="2"/>
    </row>
    <row r="41" spans="1:17" ht="63" outlineLevel="2" x14ac:dyDescent="0.25">
      <c r="A41" s="22" t="s">
        <v>54</v>
      </c>
      <c r="B41" s="23" t="s">
        <v>5</v>
      </c>
      <c r="C41" s="24" t="s">
        <v>3</v>
      </c>
      <c r="D41" s="25"/>
      <c r="E41" s="26"/>
      <c r="F41" s="26"/>
      <c r="G41" s="26"/>
      <c r="H41" s="26"/>
      <c r="I41" s="27" t="s">
        <v>53</v>
      </c>
      <c r="J41" s="28">
        <v>2950000</v>
      </c>
      <c r="K41" s="21">
        <v>2950000</v>
      </c>
      <c r="L41" s="21">
        <v>0</v>
      </c>
      <c r="M41" s="21">
        <v>2950000</v>
      </c>
      <c r="N41" s="21">
        <v>0</v>
      </c>
      <c r="O41" s="21">
        <v>2950000</v>
      </c>
      <c r="P41" s="21">
        <v>0</v>
      </c>
      <c r="Q41" s="2"/>
    </row>
    <row r="42" spans="1:17" ht="47.25" outlineLevel="3" x14ac:dyDescent="0.25">
      <c r="A42" s="22" t="s">
        <v>55</v>
      </c>
      <c r="B42" s="23" t="s">
        <v>5</v>
      </c>
      <c r="C42" s="24" t="s">
        <v>56</v>
      </c>
      <c r="D42" s="25"/>
      <c r="E42" s="26"/>
      <c r="F42" s="26"/>
      <c r="G42" s="26"/>
      <c r="H42" s="26"/>
      <c r="I42" s="29" t="s">
        <v>182</v>
      </c>
      <c r="J42" s="30">
        <v>2850000</v>
      </c>
      <c r="K42" s="21">
        <v>2850000</v>
      </c>
      <c r="L42" s="21">
        <v>0</v>
      </c>
      <c r="M42" s="21">
        <v>2850000</v>
      </c>
      <c r="N42" s="21">
        <v>0</v>
      </c>
      <c r="O42" s="21">
        <v>2850000</v>
      </c>
      <c r="P42" s="21">
        <v>0</v>
      </c>
      <c r="Q42" s="2"/>
    </row>
    <row r="43" spans="1:17" ht="31.5" outlineLevel="3" x14ac:dyDescent="0.25">
      <c r="A43" s="22" t="s">
        <v>57</v>
      </c>
      <c r="B43" s="23" t="s">
        <v>5</v>
      </c>
      <c r="C43" s="24" t="s">
        <v>56</v>
      </c>
      <c r="D43" s="25"/>
      <c r="E43" s="26"/>
      <c r="F43" s="26"/>
      <c r="G43" s="26"/>
      <c r="H43" s="26"/>
      <c r="I43" s="29" t="s">
        <v>183</v>
      </c>
      <c r="J43" s="30">
        <v>100000</v>
      </c>
      <c r="K43" s="21">
        <v>100000</v>
      </c>
      <c r="L43" s="21">
        <v>0</v>
      </c>
      <c r="M43" s="21">
        <v>100000</v>
      </c>
      <c r="N43" s="21">
        <v>0</v>
      </c>
      <c r="O43" s="21">
        <v>100000</v>
      </c>
      <c r="P43" s="21">
        <v>0</v>
      </c>
      <c r="Q43" s="2"/>
    </row>
    <row r="44" spans="1:17" ht="47.25" outlineLevel="2" x14ac:dyDescent="0.25">
      <c r="A44" s="22" t="s">
        <v>59</v>
      </c>
      <c r="B44" s="23" t="s">
        <v>5</v>
      </c>
      <c r="C44" s="24" t="s">
        <v>3</v>
      </c>
      <c r="D44" s="25"/>
      <c r="E44" s="26"/>
      <c r="F44" s="26"/>
      <c r="G44" s="26"/>
      <c r="H44" s="26"/>
      <c r="I44" s="29" t="s">
        <v>58</v>
      </c>
      <c r="J44" s="30">
        <v>1050000</v>
      </c>
      <c r="K44" s="21">
        <v>1050000</v>
      </c>
      <c r="L44" s="21">
        <v>0</v>
      </c>
      <c r="M44" s="21">
        <v>1050000</v>
      </c>
      <c r="N44" s="21">
        <v>0</v>
      </c>
      <c r="O44" s="21">
        <v>1050000</v>
      </c>
      <c r="P44" s="21">
        <v>0</v>
      </c>
      <c r="Q44" s="2"/>
    </row>
    <row r="45" spans="1:17" ht="15.75" outlineLevel="1" x14ac:dyDescent="0.25">
      <c r="A45" s="22" t="s">
        <v>61</v>
      </c>
      <c r="B45" s="23" t="s">
        <v>5</v>
      </c>
      <c r="C45" s="24" t="s">
        <v>3</v>
      </c>
      <c r="D45" s="25"/>
      <c r="E45" s="26"/>
      <c r="F45" s="26"/>
      <c r="G45" s="26"/>
      <c r="H45" s="26"/>
      <c r="I45" s="27" t="s">
        <v>60</v>
      </c>
      <c r="J45" s="28">
        <v>225300</v>
      </c>
      <c r="K45" s="21">
        <v>225300</v>
      </c>
      <c r="L45" s="21">
        <v>0</v>
      </c>
      <c r="M45" s="21">
        <v>225300</v>
      </c>
      <c r="N45" s="21">
        <v>0</v>
      </c>
      <c r="O45" s="21">
        <v>225300</v>
      </c>
      <c r="P45" s="21">
        <v>0</v>
      </c>
      <c r="Q45" s="2"/>
    </row>
    <row r="46" spans="1:17" ht="31.5" outlineLevel="3" x14ac:dyDescent="0.25">
      <c r="A46" s="22" t="s">
        <v>62</v>
      </c>
      <c r="B46" s="23" t="s">
        <v>5</v>
      </c>
      <c r="C46" s="24" t="s">
        <v>56</v>
      </c>
      <c r="D46" s="25"/>
      <c r="E46" s="26"/>
      <c r="F46" s="26"/>
      <c r="G46" s="26"/>
      <c r="H46" s="26"/>
      <c r="I46" s="29" t="s">
        <v>184</v>
      </c>
      <c r="J46" s="30">
        <v>225300</v>
      </c>
      <c r="K46" s="21">
        <v>225300</v>
      </c>
      <c r="L46" s="21">
        <v>0</v>
      </c>
      <c r="M46" s="21">
        <v>225300</v>
      </c>
      <c r="N46" s="21">
        <v>0</v>
      </c>
      <c r="O46" s="21">
        <v>225300</v>
      </c>
      <c r="P46" s="21">
        <v>0</v>
      </c>
      <c r="Q46" s="2"/>
    </row>
    <row r="47" spans="1:17" ht="15.75" outlineLevel="1" x14ac:dyDescent="0.25">
      <c r="A47" s="22" t="s">
        <v>64</v>
      </c>
      <c r="B47" s="23" t="s">
        <v>5</v>
      </c>
      <c r="C47" s="24" t="s">
        <v>3</v>
      </c>
      <c r="D47" s="25"/>
      <c r="E47" s="26"/>
      <c r="F47" s="26"/>
      <c r="G47" s="26"/>
      <c r="H47" s="26"/>
      <c r="I47" s="27" t="s">
        <v>63</v>
      </c>
      <c r="J47" s="28">
        <v>1320000</v>
      </c>
      <c r="K47" s="21">
        <v>1320000</v>
      </c>
      <c r="L47" s="21">
        <v>0</v>
      </c>
      <c r="M47" s="21">
        <v>1320000</v>
      </c>
      <c r="N47" s="21">
        <v>0</v>
      </c>
      <c r="O47" s="21">
        <v>1320000</v>
      </c>
      <c r="P47" s="21">
        <v>0</v>
      </c>
      <c r="Q47" s="2"/>
    </row>
    <row r="48" spans="1:17" ht="31.5" outlineLevel="3" x14ac:dyDescent="0.25">
      <c r="A48" s="22" t="s">
        <v>66</v>
      </c>
      <c r="B48" s="23" t="s">
        <v>5</v>
      </c>
      <c r="C48" s="24" t="s">
        <v>67</v>
      </c>
      <c r="D48" s="25"/>
      <c r="E48" s="26"/>
      <c r="F48" s="26"/>
      <c r="G48" s="26"/>
      <c r="H48" s="26"/>
      <c r="I48" s="29" t="s">
        <v>65</v>
      </c>
      <c r="J48" s="30">
        <v>620000</v>
      </c>
      <c r="K48" s="21">
        <v>620000</v>
      </c>
      <c r="L48" s="21">
        <v>0</v>
      </c>
      <c r="M48" s="21">
        <v>620000</v>
      </c>
      <c r="N48" s="21">
        <v>0</v>
      </c>
      <c r="O48" s="21">
        <v>620000</v>
      </c>
      <c r="P48" s="21">
        <v>0</v>
      </c>
      <c r="Q48" s="2"/>
    </row>
    <row r="49" spans="1:17" ht="15.75" outlineLevel="3" x14ac:dyDescent="0.25">
      <c r="A49" s="22" t="s">
        <v>68</v>
      </c>
      <c r="B49" s="23" t="s">
        <v>5</v>
      </c>
      <c r="C49" s="24" t="s">
        <v>67</v>
      </c>
      <c r="D49" s="25"/>
      <c r="E49" s="26"/>
      <c r="F49" s="26"/>
      <c r="G49" s="26"/>
      <c r="H49" s="26"/>
      <c r="I49" s="29" t="s">
        <v>185</v>
      </c>
      <c r="J49" s="30">
        <v>700000</v>
      </c>
      <c r="K49" s="21">
        <v>700000</v>
      </c>
      <c r="L49" s="21">
        <v>0</v>
      </c>
      <c r="M49" s="21">
        <v>700000</v>
      </c>
      <c r="N49" s="21">
        <v>0</v>
      </c>
      <c r="O49" s="21">
        <v>700000</v>
      </c>
      <c r="P49" s="21">
        <v>0</v>
      </c>
      <c r="Q49" s="2"/>
    </row>
    <row r="50" spans="1:17" ht="15.75" outlineLevel="1" x14ac:dyDescent="0.25">
      <c r="A50" s="22" t="s">
        <v>70</v>
      </c>
      <c r="B50" s="23" t="s">
        <v>5</v>
      </c>
      <c r="C50" s="24" t="s">
        <v>3</v>
      </c>
      <c r="D50" s="25"/>
      <c r="E50" s="26"/>
      <c r="F50" s="26"/>
      <c r="G50" s="26"/>
      <c r="H50" s="26"/>
      <c r="I50" s="27" t="s">
        <v>69</v>
      </c>
      <c r="J50" s="28">
        <v>4000000</v>
      </c>
      <c r="K50" s="21">
        <v>4000000</v>
      </c>
      <c r="L50" s="21">
        <v>0</v>
      </c>
      <c r="M50" s="21">
        <v>4000000</v>
      </c>
      <c r="N50" s="21">
        <v>0</v>
      </c>
      <c r="O50" s="21">
        <v>4000000</v>
      </c>
      <c r="P50" s="21">
        <v>0</v>
      </c>
      <c r="Q50" s="2"/>
    </row>
    <row r="51" spans="1:17" ht="47.25" outlineLevel="2" x14ac:dyDescent="0.25">
      <c r="A51" s="22" t="s">
        <v>72</v>
      </c>
      <c r="B51" s="23" t="s">
        <v>5</v>
      </c>
      <c r="C51" s="24" t="s">
        <v>3</v>
      </c>
      <c r="D51" s="25"/>
      <c r="E51" s="26"/>
      <c r="F51" s="26"/>
      <c r="G51" s="26"/>
      <c r="H51" s="26"/>
      <c r="I51" s="27" t="s">
        <v>71</v>
      </c>
      <c r="J51" s="28">
        <v>1900000</v>
      </c>
      <c r="K51" s="21">
        <v>1900000</v>
      </c>
      <c r="L51" s="21">
        <v>0</v>
      </c>
      <c r="M51" s="21">
        <v>1900000</v>
      </c>
      <c r="N51" s="21">
        <v>0</v>
      </c>
      <c r="O51" s="21">
        <v>1900000</v>
      </c>
      <c r="P51" s="21">
        <v>0</v>
      </c>
      <c r="Q51" s="2"/>
    </row>
    <row r="52" spans="1:17" ht="63" outlineLevel="3" x14ac:dyDescent="0.25">
      <c r="A52" s="22" t="s">
        <v>73</v>
      </c>
      <c r="B52" s="23" t="s">
        <v>5</v>
      </c>
      <c r="C52" s="24" t="s">
        <v>74</v>
      </c>
      <c r="D52" s="25"/>
      <c r="E52" s="26"/>
      <c r="F52" s="26"/>
      <c r="G52" s="26"/>
      <c r="H52" s="26"/>
      <c r="I52" s="29" t="s">
        <v>186</v>
      </c>
      <c r="J52" s="30">
        <v>1900000</v>
      </c>
      <c r="K52" s="21">
        <v>1900000</v>
      </c>
      <c r="L52" s="21">
        <v>0</v>
      </c>
      <c r="M52" s="21">
        <v>1900000</v>
      </c>
      <c r="N52" s="21">
        <v>0</v>
      </c>
      <c r="O52" s="21">
        <v>1900000</v>
      </c>
      <c r="P52" s="21">
        <v>0</v>
      </c>
      <c r="Q52" s="2"/>
    </row>
    <row r="53" spans="1:17" ht="31.5" outlineLevel="2" x14ac:dyDescent="0.25">
      <c r="A53" s="22" t="s">
        <v>76</v>
      </c>
      <c r="B53" s="23" t="s">
        <v>5</v>
      </c>
      <c r="C53" s="24" t="s">
        <v>3</v>
      </c>
      <c r="D53" s="25"/>
      <c r="E53" s="26"/>
      <c r="F53" s="26"/>
      <c r="G53" s="26"/>
      <c r="H53" s="26"/>
      <c r="I53" s="27" t="s">
        <v>75</v>
      </c>
      <c r="J53" s="28">
        <v>2100000</v>
      </c>
      <c r="K53" s="21">
        <v>2100000</v>
      </c>
      <c r="L53" s="21">
        <v>0</v>
      </c>
      <c r="M53" s="21">
        <v>2100000</v>
      </c>
      <c r="N53" s="21">
        <v>0</v>
      </c>
      <c r="O53" s="21">
        <v>2100000</v>
      </c>
      <c r="P53" s="21">
        <v>0</v>
      </c>
      <c r="Q53" s="2"/>
    </row>
    <row r="54" spans="1:17" ht="31.5" outlineLevel="3" x14ac:dyDescent="0.25">
      <c r="A54" s="22" t="s">
        <v>77</v>
      </c>
      <c r="B54" s="23" t="s">
        <v>5</v>
      </c>
      <c r="C54" s="24" t="s">
        <v>78</v>
      </c>
      <c r="D54" s="25"/>
      <c r="E54" s="26"/>
      <c r="F54" s="26"/>
      <c r="G54" s="26"/>
      <c r="H54" s="26"/>
      <c r="I54" s="29" t="s">
        <v>187</v>
      </c>
      <c r="J54" s="30">
        <v>2100000</v>
      </c>
      <c r="K54" s="21">
        <v>2100000</v>
      </c>
      <c r="L54" s="21">
        <v>0</v>
      </c>
      <c r="M54" s="21">
        <v>2100000</v>
      </c>
      <c r="N54" s="21">
        <v>0</v>
      </c>
      <c r="O54" s="21">
        <v>2100000</v>
      </c>
      <c r="P54" s="21">
        <v>0</v>
      </c>
      <c r="Q54" s="2"/>
    </row>
    <row r="55" spans="1:17" ht="15.75" outlineLevel="1" x14ac:dyDescent="0.25">
      <c r="A55" s="22" t="s">
        <v>80</v>
      </c>
      <c r="B55" s="23" t="s">
        <v>5</v>
      </c>
      <c r="C55" s="24" t="s">
        <v>3</v>
      </c>
      <c r="D55" s="25"/>
      <c r="E55" s="26"/>
      <c r="F55" s="26"/>
      <c r="G55" s="26"/>
      <c r="H55" s="26"/>
      <c r="I55" s="27" t="s">
        <v>79</v>
      </c>
      <c r="J55" s="28">
        <v>350000</v>
      </c>
      <c r="K55" s="21">
        <v>350000</v>
      </c>
      <c r="L55" s="21">
        <v>0</v>
      </c>
      <c r="M55" s="21">
        <v>350000</v>
      </c>
      <c r="N55" s="21">
        <v>0</v>
      </c>
      <c r="O55" s="21">
        <v>350000</v>
      </c>
      <c r="P55" s="21">
        <v>0</v>
      </c>
      <c r="Q55" s="2"/>
    </row>
    <row r="56" spans="1:17" ht="47.25" outlineLevel="3" x14ac:dyDescent="0.25">
      <c r="A56" s="22" t="s">
        <v>82</v>
      </c>
      <c r="B56" s="23" t="s">
        <v>5</v>
      </c>
      <c r="C56" s="24" t="s">
        <v>83</v>
      </c>
      <c r="D56" s="25"/>
      <c r="E56" s="26"/>
      <c r="F56" s="26"/>
      <c r="G56" s="26"/>
      <c r="H56" s="26"/>
      <c r="I56" s="29" t="s">
        <v>81</v>
      </c>
      <c r="J56" s="30">
        <v>350000</v>
      </c>
      <c r="K56" s="21">
        <v>350000</v>
      </c>
      <c r="L56" s="21">
        <v>0</v>
      </c>
      <c r="M56" s="21">
        <v>350000</v>
      </c>
      <c r="N56" s="21">
        <v>0</v>
      </c>
      <c r="O56" s="21">
        <v>350000</v>
      </c>
      <c r="P56" s="21">
        <v>0</v>
      </c>
      <c r="Q56" s="2"/>
    </row>
    <row r="57" spans="1:17" ht="15.75" outlineLevel="1" x14ac:dyDescent="0.25">
      <c r="A57" s="22" t="s">
        <v>85</v>
      </c>
      <c r="B57" s="23" t="s">
        <v>5</v>
      </c>
      <c r="C57" s="24" t="s">
        <v>3</v>
      </c>
      <c r="D57" s="25"/>
      <c r="E57" s="26"/>
      <c r="F57" s="26"/>
      <c r="G57" s="26"/>
      <c r="H57" s="26"/>
      <c r="I57" s="27" t="s">
        <v>84</v>
      </c>
      <c r="J57" s="28">
        <v>1190000</v>
      </c>
      <c r="K57" s="21">
        <v>1190000</v>
      </c>
      <c r="L57" s="21">
        <v>0</v>
      </c>
      <c r="M57" s="21">
        <v>1190000</v>
      </c>
      <c r="N57" s="21">
        <v>0</v>
      </c>
      <c r="O57" s="21">
        <v>1190000</v>
      </c>
      <c r="P57" s="21">
        <v>0</v>
      </c>
      <c r="Q57" s="2"/>
    </row>
    <row r="58" spans="1:17" ht="15.75" outlineLevel="3" x14ac:dyDescent="0.25">
      <c r="A58" s="22" t="s">
        <v>87</v>
      </c>
      <c r="B58" s="23" t="s">
        <v>5</v>
      </c>
      <c r="C58" s="24" t="s">
        <v>88</v>
      </c>
      <c r="D58" s="25"/>
      <c r="E58" s="26"/>
      <c r="F58" s="26"/>
      <c r="G58" s="26"/>
      <c r="H58" s="26"/>
      <c r="I58" s="29" t="s">
        <v>86</v>
      </c>
      <c r="J58" s="30">
        <v>1190000</v>
      </c>
      <c r="K58" s="21">
        <v>1190000</v>
      </c>
      <c r="L58" s="21">
        <v>0</v>
      </c>
      <c r="M58" s="21">
        <v>1190000</v>
      </c>
      <c r="N58" s="21">
        <v>0</v>
      </c>
      <c r="O58" s="21">
        <v>1190000</v>
      </c>
      <c r="P58" s="21">
        <v>0</v>
      </c>
      <c r="Q58" s="2"/>
    </row>
    <row r="59" spans="1:17" ht="15.75" x14ac:dyDescent="0.25">
      <c r="A59" s="22" t="s">
        <v>90</v>
      </c>
      <c r="B59" s="23" t="s">
        <v>5</v>
      </c>
      <c r="C59" s="24" t="s">
        <v>3</v>
      </c>
      <c r="D59" s="25"/>
      <c r="E59" s="26"/>
      <c r="F59" s="26"/>
      <c r="G59" s="26"/>
      <c r="H59" s="26"/>
      <c r="I59" s="27" t="s">
        <v>89</v>
      </c>
      <c r="J59" s="28">
        <f>J60+J104+J105</f>
        <v>868424356.8099997</v>
      </c>
      <c r="K59" s="21">
        <v>884827570.07000005</v>
      </c>
      <c r="L59" s="21">
        <v>0</v>
      </c>
      <c r="M59" s="21">
        <v>884827570.07000005</v>
      </c>
      <c r="N59" s="21">
        <v>0</v>
      </c>
      <c r="O59" s="21">
        <v>884827570.07000005</v>
      </c>
      <c r="P59" s="21">
        <v>0</v>
      </c>
      <c r="Q59" s="2"/>
    </row>
    <row r="60" spans="1:17" ht="31.5" outlineLevel="1" x14ac:dyDescent="0.25">
      <c r="A60" s="22" t="s">
        <v>92</v>
      </c>
      <c r="B60" s="23" t="s">
        <v>5</v>
      </c>
      <c r="C60" s="24" t="s">
        <v>3</v>
      </c>
      <c r="D60" s="25"/>
      <c r="E60" s="26"/>
      <c r="F60" s="26"/>
      <c r="G60" s="26"/>
      <c r="H60" s="26"/>
      <c r="I60" s="27" t="s">
        <v>91</v>
      </c>
      <c r="J60" s="28">
        <f>J61+J62+J63+J64+J65+J66+J67+J68+J69+J70+J71+J72+J73+J74+J75+J76+J77+J78+J80+J81+J83+J84+J85+J86+J87+J88+J89+J90+J91+J92+J93+J94+J95+J96+J97+J98+J99+J100+J101+J102+J103+J79</f>
        <v>779027035.49999976</v>
      </c>
      <c r="K60" s="21">
        <v>812959425.52999997</v>
      </c>
      <c r="L60" s="21">
        <v>0</v>
      </c>
      <c r="M60" s="21">
        <v>812959425.52999997</v>
      </c>
      <c r="N60" s="21">
        <v>0</v>
      </c>
      <c r="O60" s="21">
        <v>812959425.52999997</v>
      </c>
      <c r="P60" s="21">
        <v>0</v>
      </c>
      <c r="Q60" s="2"/>
    </row>
    <row r="61" spans="1:17" ht="31.5" outlineLevel="3" x14ac:dyDescent="0.25">
      <c r="A61" s="22" t="s">
        <v>94</v>
      </c>
      <c r="B61" s="23" t="s">
        <v>5</v>
      </c>
      <c r="C61" s="24" t="s">
        <v>95</v>
      </c>
      <c r="D61" s="25"/>
      <c r="E61" s="26"/>
      <c r="F61" s="26"/>
      <c r="G61" s="26"/>
      <c r="H61" s="26"/>
      <c r="I61" s="29" t="s">
        <v>93</v>
      </c>
      <c r="J61" s="30">
        <v>103210000</v>
      </c>
      <c r="K61" s="21">
        <v>103210000</v>
      </c>
      <c r="L61" s="21">
        <v>0</v>
      </c>
      <c r="M61" s="21">
        <v>103210000</v>
      </c>
      <c r="N61" s="21">
        <v>0</v>
      </c>
      <c r="O61" s="21">
        <v>103210000</v>
      </c>
      <c r="P61" s="21">
        <v>0</v>
      </c>
      <c r="Q61" s="2"/>
    </row>
    <row r="62" spans="1:17" ht="31.5" outlineLevel="3" x14ac:dyDescent="0.25">
      <c r="A62" s="22" t="s">
        <v>97</v>
      </c>
      <c r="B62" s="23" t="s">
        <v>5</v>
      </c>
      <c r="C62" s="24" t="s">
        <v>95</v>
      </c>
      <c r="D62" s="25"/>
      <c r="E62" s="26"/>
      <c r="F62" s="26"/>
      <c r="G62" s="26"/>
      <c r="H62" s="26"/>
      <c r="I62" s="29" t="s">
        <v>96</v>
      </c>
      <c r="J62" s="30">
        <v>4451000</v>
      </c>
      <c r="K62" s="21">
        <v>4451000</v>
      </c>
      <c r="L62" s="21">
        <v>0</v>
      </c>
      <c r="M62" s="21">
        <v>4451000</v>
      </c>
      <c r="N62" s="21">
        <v>0</v>
      </c>
      <c r="O62" s="21">
        <v>4451000</v>
      </c>
      <c r="P62" s="21">
        <v>0</v>
      </c>
      <c r="Q62" s="2"/>
    </row>
    <row r="63" spans="1:17" ht="15.75" outlineLevel="3" x14ac:dyDescent="0.25">
      <c r="A63" s="22" t="s">
        <v>99</v>
      </c>
      <c r="B63" s="23" t="s">
        <v>5</v>
      </c>
      <c r="C63" s="24" t="s">
        <v>95</v>
      </c>
      <c r="D63" s="25"/>
      <c r="E63" s="26"/>
      <c r="F63" s="26"/>
      <c r="G63" s="26"/>
      <c r="H63" s="26"/>
      <c r="I63" s="29" t="s">
        <v>98</v>
      </c>
      <c r="J63" s="30">
        <v>600000</v>
      </c>
      <c r="K63" s="21">
        <v>600000</v>
      </c>
      <c r="L63" s="21">
        <v>0</v>
      </c>
      <c r="M63" s="21">
        <v>600000</v>
      </c>
      <c r="N63" s="21">
        <v>0</v>
      </c>
      <c r="O63" s="21">
        <v>600000</v>
      </c>
      <c r="P63" s="21">
        <v>0</v>
      </c>
      <c r="Q63" s="2"/>
    </row>
    <row r="64" spans="1:17" ht="63" outlineLevel="3" x14ac:dyDescent="0.25">
      <c r="A64" s="22" t="s">
        <v>100</v>
      </c>
      <c r="B64" s="23" t="s">
        <v>5</v>
      </c>
      <c r="C64" s="24" t="s">
        <v>95</v>
      </c>
      <c r="D64" s="25"/>
      <c r="E64" s="26"/>
      <c r="F64" s="26"/>
      <c r="G64" s="26"/>
      <c r="H64" s="26"/>
      <c r="I64" s="29" t="s">
        <v>188</v>
      </c>
      <c r="J64" s="30">
        <v>126208548.09999999</v>
      </c>
      <c r="K64" s="21">
        <v>126208548.09999999</v>
      </c>
      <c r="L64" s="21">
        <v>0</v>
      </c>
      <c r="M64" s="21">
        <v>126208548.09999999</v>
      </c>
      <c r="N64" s="21">
        <v>0</v>
      </c>
      <c r="O64" s="21">
        <v>126208548.09999999</v>
      </c>
      <c r="P64" s="21">
        <v>0</v>
      </c>
      <c r="Q64" s="2"/>
    </row>
    <row r="65" spans="1:17" ht="47.25" outlineLevel="3" x14ac:dyDescent="0.25">
      <c r="A65" s="22" t="s">
        <v>101</v>
      </c>
      <c r="B65" s="23" t="s">
        <v>5</v>
      </c>
      <c r="C65" s="24" t="s">
        <v>95</v>
      </c>
      <c r="D65" s="25"/>
      <c r="E65" s="26"/>
      <c r="F65" s="26"/>
      <c r="G65" s="26"/>
      <c r="H65" s="26"/>
      <c r="I65" s="29" t="s">
        <v>189</v>
      </c>
      <c r="J65" s="30">
        <v>10953510</v>
      </c>
      <c r="K65" s="21">
        <v>10953510</v>
      </c>
      <c r="L65" s="21">
        <v>0</v>
      </c>
      <c r="M65" s="21">
        <v>10953510</v>
      </c>
      <c r="N65" s="21">
        <v>0</v>
      </c>
      <c r="O65" s="21">
        <v>10953510</v>
      </c>
      <c r="P65" s="21">
        <v>0</v>
      </c>
      <c r="Q65" s="2"/>
    </row>
    <row r="66" spans="1:17" ht="47.25" outlineLevel="3" x14ac:dyDescent="0.25">
      <c r="A66" s="22" t="s">
        <v>103</v>
      </c>
      <c r="B66" s="23" t="s">
        <v>5</v>
      </c>
      <c r="C66" s="24" t="s">
        <v>95</v>
      </c>
      <c r="D66" s="25"/>
      <c r="E66" s="26"/>
      <c r="F66" s="26"/>
      <c r="G66" s="26"/>
      <c r="H66" s="26"/>
      <c r="I66" s="29" t="s">
        <v>102</v>
      </c>
      <c r="J66" s="30">
        <v>332254</v>
      </c>
      <c r="K66" s="21">
        <v>332254</v>
      </c>
      <c r="L66" s="21">
        <v>0</v>
      </c>
      <c r="M66" s="21">
        <v>332254</v>
      </c>
      <c r="N66" s="21">
        <v>0</v>
      </c>
      <c r="O66" s="21">
        <v>332254</v>
      </c>
      <c r="P66" s="21">
        <v>0</v>
      </c>
      <c r="Q66" s="2"/>
    </row>
    <row r="67" spans="1:17" ht="47.25" outlineLevel="3" x14ac:dyDescent="0.25">
      <c r="A67" s="22" t="s">
        <v>105</v>
      </c>
      <c r="B67" s="23" t="s">
        <v>5</v>
      </c>
      <c r="C67" s="24" t="s">
        <v>95</v>
      </c>
      <c r="D67" s="25"/>
      <c r="E67" s="26"/>
      <c r="F67" s="26"/>
      <c r="G67" s="26"/>
      <c r="H67" s="26"/>
      <c r="I67" s="29" t="s">
        <v>104</v>
      </c>
      <c r="J67" s="30">
        <v>5805836.2000000002</v>
      </c>
      <c r="K67" s="21">
        <v>5805836.2000000002</v>
      </c>
      <c r="L67" s="21">
        <v>0</v>
      </c>
      <c r="M67" s="21">
        <v>5805836.2000000002</v>
      </c>
      <c r="N67" s="21">
        <v>0</v>
      </c>
      <c r="O67" s="21">
        <v>5805836.2000000002</v>
      </c>
      <c r="P67" s="21">
        <v>0</v>
      </c>
      <c r="Q67" s="2"/>
    </row>
    <row r="68" spans="1:17" ht="31.5" outlineLevel="3" x14ac:dyDescent="0.25">
      <c r="A68" s="22" t="s">
        <v>106</v>
      </c>
      <c r="B68" s="23" t="s">
        <v>5</v>
      </c>
      <c r="C68" s="24" t="s">
        <v>95</v>
      </c>
      <c r="D68" s="25"/>
      <c r="E68" s="26"/>
      <c r="F68" s="26"/>
      <c r="G68" s="26"/>
      <c r="H68" s="26"/>
      <c r="I68" s="29" t="s">
        <v>190</v>
      </c>
      <c r="J68" s="30">
        <v>1550000</v>
      </c>
      <c r="K68" s="21">
        <v>1550000</v>
      </c>
      <c r="L68" s="21">
        <v>0</v>
      </c>
      <c r="M68" s="21">
        <v>1550000</v>
      </c>
      <c r="N68" s="21">
        <v>0</v>
      </c>
      <c r="O68" s="21">
        <v>1550000</v>
      </c>
      <c r="P68" s="21">
        <v>0</v>
      </c>
      <c r="Q68" s="2"/>
    </row>
    <row r="69" spans="1:17" ht="31.5" outlineLevel="3" x14ac:dyDescent="0.25">
      <c r="A69" s="22" t="s">
        <v>108</v>
      </c>
      <c r="B69" s="23" t="s">
        <v>5</v>
      </c>
      <c r="C69" s="24" t="s">
        <v>95</v>
      </c>
      <c r="D69" s="25"/>
      <c r="E69" s="26"/>
      <c r="F69" s="26"/>
      <c r="G69" s="26"/>
      <c r="H69" s="26"/>
      <c r="I69" s="29" t="s">
        <v>107</v>
      </c>
      <c r="J69" s="30">
        <v>966891.42</v>
      </c>
      <c r="K69" s="21">
        <v>966891.42</v>
      </c>
      <c r="L69" s="21">
        <v>0</v>
      </c>
      <c r="M69" s="21">
        <v>966891.42</v>
      </c>
      <c r="N69" s="21">
        <v>0</v>
      </c>
      <c r="O69" s="21">
        <v>966891.42</v>
      </c>
      <c r="P69" s="21">
        <v>0</v>
      </c>
      <c r="Q69" s="2"/>
    </row>
    <row r="70" spans="1:17" ht="15.75" outlineLevel="3" x14ac:dyDescent="0.25">
      <c r="A70" s="22" t="s">
        <v>110</v>
      </c>
      <c r="B70" s="23" t="s">
        <v>5</v>
      </c>
      <c r="C70" s="24" t="s">
        <v>95</v>
      </c>
      <c r="D70" s="25"/>
      <c r="E70" s="26"/>
      <c r="F70" s="26"/>
      <c r="G70" s="26"/>
      <c r="H70" s="26"/>
      <c r="I70" s="29" t="s">
        <v>109</v>
      </c>
      <c r="J70" s="30">
        <v>611753.5</v>
      </c>
      <c r="K70" s="21">
        <v>611753.5</v>
      </c>
      <c r="L70" s="21">
        <v>0</v>
      </c>
      <c r="M70" s="21">
        <v>611753.5</v>
      </c>
      <c r="N70" s="21">
        <v>0</v>
      </c>
      <c r="O70" s="21">
        <v>611753.5</v>
      </c>
      <c r="P70" s="21">
        <v>0</v>
      </c>
      <c r="Q70" s="2"/>
    </row>
    <row r="71" spans="1:17" ht="47.25" outlineLevel="3" x14ac:dyDescent="0.25">
      <c r="A71" s="22" t="s">
        <v>111</v>
      </c>
      <c r="B71" s="23" t="s">
        <v>5</v>
      </c>
      <c r="C71" s="24" t="s">
        <v>95</v>
      </c>
      <c r="D71" s="25"/>
      <c r="E71" s="26"/>
      <c r="F71" s="26"/>
      <c r="G71" s="26"/>
      <c r="H71" s="26"/>
      <c r="I71" s="29" t="s">
        <v>191</v>
      </c>
      <c r="J71" s="30">
        <v>49968.7</v>
      </c>
      <c r="K71" s="21">
        <v>49968.7</v>
      </c>
      <c r="L71" s="21">
        <v>0</v>
      </c>
      <c r="M71" s="21">
        <v>49968.7</v>
      </c>
      <c r="N71" s="21">
        <v>0</v>
      </c>
      <c r="O71" s="21">
        <v>49968.7</v>
      </c>
      <c r="P71" s="21">
        <v>0</v>
      </c>
      <c r="Q71" s="2"/>
    </row>
    <row r="72" spans="1:17" ht="31.5" outlineLevel="3" x14ac:dyDescent="0.25">
      <c r="A72" s="22" t="s">
        <v>112</v>
      </c>
      <c r="B72" s="23" t="s">
        <v>5</v>
      </c>
      <c r="C72" s="24" t="s">
        <v>95</v>
      </c>
      <c r="D72" s="25"/>
      <c r="E72" s="26"/>
      <c r="F72" s="26"/>
      <c r="G72" s="26"/>
      <c r="H72" s="26"/>
      <c r="I72" s="29" t="s">
        <v>192</v>
      </c>
      <c r="J72" s="30">
        <v>2750500</v>
      </c>
      <c r="K72" s="21">
        <v>2750500</v>
      </c>
      <c r="L72" s="21">
        <v>0</v>
      </c>
      <c r="M72" s="21">
        <v>2750500</v>
      </c>
      <c r="N72" s="21">
        <v>0</v>
      </c>
      <c r="O72" s="21">
        <v>2750500</v>
      </c>
      <c r="P72" s="21">
        <v>0</v>
      </c>
      <c r="Q72" s="2"/>
    </row>
    <row r="73" spans="1:17" ht="31.5" outlineLevel="3" x14ac:dyDescent="0.25">
      <c r="A73" s="22" t="s">
        <v>114</v>
      </c>
      <c r="B73" s="23" t="s">
        <v>5</v>
      </c>
      <c r="C73" s="24" t="s">
        <v>95</v>
      </c>
      <c r="D73" s="25"/>
      <c r="E73" s="26"/>
      <c r="F73" s="26"/>
      <c r="G73" s="26"/>
      <c r="H73" s="26"/>
      <c r="I73" s="29" t="s">
        <v>113</v>
      </c>
      <c r="J73" s="30">
        <v>980817.13</v>
      </c>
      <c r="K73" s="21">
        <v>980817.13</v>
      </c>
      <c r="L73" s="21">
        <v>0</v>
      </c>
      <c r="M73" s="21">
        <v>980817.13</v>
      </c>
      <c r="N73" s="21">
        <v>0</v>
      </c>
      <c r="O73" s="21">
        <v>980817.13</v>
      </c>
      <c r="P73" s="21">
        <v>0</v>
      </c>
      <c r="Q73" s="2"/>
    </row>
    <row r="74" spans="1:17" ht="31.5" outlineLevel="3" x14ac:dyDescent="0.25">
      <c r="A74" s="22" t="s">
        <v>116</v>
      </c>
      <c r="B74" s="23" t="s">
        <v>5</v>
      </c>
      <c r="C74" s="24" t="s">
        <v>95</v>
      </c>
      <c r="D74" s="25"/>
      <c r="E74" s="26"/>
      <c r="F74" s="26"/>
      <c r="G74" s="26"/>
      <c r="H74" s="26"/>
      <c r="I74" s="29" t="s">
        <v>115</v>
      </c>
      <c r="J74" s="30">
        <v>241423456.90000001</v>
      </c>
      <c r="K74" s="21">
        <v>241423456.90000001</v>
      </c>
      <c r="L74" s="21">
        <v>0</v>
      </c>
      <c r="M74" s="21">
        <v>241423456.90000001</v>
      </c>
      <c r="N74" s="21">
        <v>0</v>
      </c>
      <c r="O74" s="21">
        <v>241423456.90000001</v>
      </c>
      <c r="P74" s="21">
        <v>0</v>
      </c>
      <c r="Q74" s="2"/>
    </row>
    <row r="75" spans="1:17" ht="47.25" outlineLevel="3" x14ac:dyDescent="0.25">
      <c r="A75" s="22" t="s">
        <v>117</v>
      </c>
      <c r="B75" s="23" t="s">
        <v>119</v>
      </c>
      <c r="C75" s="24" t="s">
        <v>95</v>
      </c>
      <c r="D75" s="25"/>
      <c r="E75" s="26"/>
      <c r="F75" s="26"/>
      <c r="G75" s="26"/>
      <c r="H75" s="26"/>
      <c r="I75" s="29" t="s">
        <v>118</v>
      </c>
      <c r="J75" s="30">
        <v>3269732.93</v>
      </c>
      <c r="K75" s="21">
        <v>3269732.93</v>
      </c>
      <c r="L75" s="21">
        <v>0</v>
      </c>
      <c r="M75" s="21">
        <v>3269732.93</v>
      </c>
      <c r="N75" s="21">
        <v>0</v>
      </c>
      <c r="O75" s="21">
        <v>3269732.93</v>
      </c>
      <c r="P75" s="21">
        <v>0</v>
      </c>
      <c r="Q75" s="2"/>
    </row>
    <row r="76" spans="1:17" ht="31.5" outlineLevel="3" x14ac:dyDescent="0.25">
      <c r="A76" s="22" t="s">
        <v>117</v>
      </c>
      <c r="B76" s="23" t="s">
        <v>121</v>
      </c>
      <c r="C76" s="24" t="s">
        <v>95</v>
      </c>
      <c r="D76" s="25"/>
      <c r="E76" s="26"/>
      <c r="F76" s="26"/>
      <c r="G76" s="26"/>
      <c r="H76" s="26"/>
      <c r="I76" s="29" t="s">
        <v>120</v>
      </c>
      <c r="J76" s="30">
        <v>4385350.28</v>
      </c>
      <c r="K76" s="21">
        <v>4385350.28</v>
      </c>
      <c r="L76" s="21">
        <v>0</v>
      </c>
      <c r="M76" s="21">
        <v>4385350.28</v>
      </c>
      <c r="N76" s="21">
        <v>0</v>
      </c>
      <c r="O76" s="21">
        <v>4385350.28</v>
      </c>
      <c r="P76" s="21">
        <v>0</v>
      </c>
      <c r="Q76" s="2"/>
    </row>
    <row r="77" spans="1:17" ht="63" outlineLevel="3" x14ac:dyDescent="0.25">
      <c r="A77" s="22" t="s">
        <v>117</v>
      </c>
      <c r="B77" s="23" t="s">
        <v>123</v>
      </c>
      <c r="C77" s="24" t="s">
        <v>95</v>
      </c>
      <c r="D77" s="25"/>
      <c r="E77" s="26"/>
      <c r="F77" s="26"/>
      <c r="G77" s="26"/>
      <c r="H77" s="26"/>
      <c r="I77" s="29" t="s">
        <v>122</v>
      </c>
      <c r="J77" s="30">
        <v>77121</v>
      </c>
      <c r="K77" s="21">
        <v>77121</v>
      </c>
      <c r="L77" s="21">
        <v>0</v>
      </c>
      <c r="M77" s="21">
        <v>77121</v>
      </c>
      <c r="N77" s="21">
        <v>0</v>
      </c>
      <c r="O77" s="21">
        <v>77121</v>
      </c>
      <c r="P77" s="21">
        <v>0</v>
      </c>
      <c r="Q77" s="2"/>
    </row>
    <row r="78" spans="1:17" ht="31.5" outlineLevel="3" x14ac:dyDescent="0.25">
      <c r="A78" s="22" t="s">
        <v>117</v>
      </c>
      <c r="B78" s="23" t="s">
        <v>125</v>
      </c>
      <c r="C78" s="24" t="s">
        <v>95</v>
      </c>
      <c r="D78" s="25"/>
      <c r="E78" s="26"/>
      <c r="F78" s="26"/>
      <c r="G78" s="26"/>
      <c r="H78" s="26"/>
      <c r="I78" s="29" t="s">
        <v>124</v>
      </c>
      <c r="J78" s="30">
        <v>335100</v>
      </c>
      <c r="K78" s="21">
        <v>335100</v>
      </c>
      <c r="L78" s="21">
        <v>0</v>
      </c>
      <c r="M78" s="21">
        <v>335100</v>
      </c>
      <c r="N78" s="21">
        <v>0</v>
      </c>
      <c r="O78" s="21">
        <v>335100</v>
      </c>
      <c r="P78" s="21">
        <v>0</v>
      </c>
      <c r="Q78" s="2"/>
    </row>
    <row r="79" spans="1:17" ht="47.25" outlineLevel="3" x14ac:dyDescent="0.25">
      <c r="A79" s="22" t="s">
        <v>117</v>
      </c>
      <c r="B79" s="23" t="s">
        <v>127</v>
      </c>
      <c r="C79" s="24" t="s">
        <v>95</v>
      </c>
      <c r="D79" s="25"/>
      <c r="E79" s="26"/>
      <c r="F79" s="26"/>
      <c r="G79" s="26"/>
      <c r="H79" s="26"/>
      <c r="I79" s="29" t="s">
        <v>126</v>
      </c>
      <c r="J79" s="30">
        <v>16558190</v>
      </c>
      <c r="K79" s="21">
        <v>16558190</v>
      </c>
      <c r="L79" s="21">
        <v>0</v>
      </c>
      <c r="M79" s="21">
        <v>16558190</v>
      </c>
      <c r="N79" s="21">
        <v>0</v>
      </c>
      <c r="O79" s="21">
        <v>16558190</v>
      </c>
      <c r="P79" s="21">
        <v>0</v>
      </c>
      <c r="Q79" s="2"/>
    </row>
    <row r="80" spans="1:17" ht="15.75" outlineLevel="3" x14ac:dyDescent="0.25">
      <c r="A80" s="22" t="s">
        <v>117</v>
      </c>
      <c r="B80" s="23" t="s">
        <v>129</v>
      </c>
      <c r="C80" s="24" t="s">
        <v>95</v>
      </c>
      <c r="D80" s="25"/>
      <c r="E80" s="26"/>
      <c r="F80" s="26"/>
      <c r="G80" s="26"/>
      <c r="H80" s="26"/>
      <c r="I80" s="29" t="s">
        <v>128</v>
      </c>
      <c r="J80" s="30">
        <v>987300</v>
      </c>
      <c r="K80" s="21">
        <v>987300</v>
      </c>
      <c r="L80" s="21">
        <v>0</v>
      </c>
      <c r="M80" s="21">
        <v>987300</v>
      </c>
      <c r="N80" s="21">
        <v>0</v>
      </c>
      <c r="O80" s="21">
        <v>987300</v>
      </c>
      <c r="P80" s="21">
        <v>0</v>
      </c>
      <c r="Q80" s="2"/>
    </row>
    <row r="81" spans="1:17" ht="31.5" outlineLevel="3" x14ac:dyDescent="0.25">
      <c r="A81" s="22" t="s">
        <v>117</v>
      </c>
      <c r="B81" s="23" t="s">
        <v>131</v>
      </c>
      <c r="C81" s="24" t="s">
        <v>95</v>
      </c>
      <c r="D81" s="25"/>
      <c r="E81" s="26"/>
      <c r="F81" s="26"/>
      <c r="G81" s="26"/>
      <c r="H81" s="26"/>
      <c r="I81" s="29" t="s">
        <v>130</v>
      </c>
      <c r="J81" s="30">
        <v>819184.3</v>
      </c>
      <c r="K81" s="21">
        <v>819184.3</v>
      </c>
      <c r="L81" s="21">
        <v>0</v>
      </c>
      <c r="M81" s="21">
        <v>819184.3</v>
      </c>
      <c r="N81" s="21">
        <v>0</v>
      </c>
      <c r="O81" s="21">
        <v>819184.3</v>
      </c>
      <c r="P81" s="21">
        <v>0</v>
      </c>
      <c r="Q81" s="2"/>
    </row>
    <row r="82" spans="1:17" ht="31.5" outlineLevel="3" x14ac:dyDescent="0.25">
      <c r="A82" s="22" t="s">
        <v>117</v>
      </c>
      <c r="B82" s="23" t="s">
        <v>133</v>
      </c>
      <c r="C82" s="24" t="s">
        <v>95</v>
      </c>
      <c r="D82" s="25"/>
      <c r="E82" s="26"/>
      <c r="F82" s="26"/>
      <c r="G82" s="26"/>
      <c r="H82" s="26"/>
      <c r="I82" s="29" t="s">
        <v>132</v>
      </c>
      <c r="J82" s="30">
        <v>25000</v>
      </c>
      <c r="K82" s="21">
        <v>25000</v>
      </c>
      <c r="L82" s="21">
        <v>0</v>
      </c>
      <c r="M82" s="21">
        <v>25000</v>
      </c>
      <c r="N82" s="21">
        <v>0</v>
      </c>
      <c r="O82" s="21">
        <v>25000</v>
      </c>
      <c r="P82" s="21">
        <v>0</v>
      </c>
      <c r="Q82" s="2"/>
    </row>
    <row r="83" spans="1:17" ht="31.5" outlineLevel="3" x14ac:dyDescent="0.25">
      <c r="A83" s="22" t="s">
        <v>117</v>
      </c>
      <c r="B83" s="23" t="s">
        <v>135</v>
      </c>
      <c r="C83" s="24" t="s">
        <v>95</v>
      </c>
      <c r="D83" s="25"/>
      <c r="E83" s="26"/>
      <c r="F83" s="26"/>
      <c r="G83" s="26"/>
      <c r="H83" s="26"/>
      <c r="I83" s="29" t="s">
        <v>134</v>
      </c>
      <c r="J83" s="30">
        <v>110880</v>
      </c>
      <c r="K83" s="21">
        <v>110880</v>
      </c>
      <c r="L83" s="21">
        <v>0</v>
      </c>
      <c r="M83" s="21">
        <v>110880</v>
      </c>
      <c r="N83" s="21">
        <v>0</v>
      </c>
      <c r="O83" s="21">
        <v>110880</v>
      </c>
      <c r="P83" s="21">
        <v>0</v>
      </c>
      <c r="Q83" s="2"/>
    </row>
    <row r="84" spans="1:17" ht="63" outlineLevel="3" x14ac:dyDescent="0.25">
      <c r="A84" s="22" t="s">
        <v>137</v>
      </c>
      <c r="B84" s="23" t="s">
        <v>138</v>
      </c>
      <c r="C84" s="24" t="s">
        <v>95</v>
      </c>
      <c r="D84" s="25"/>
      <c r="E84" s="26"/>
      <c r="F84" s="26"/>
      <c r="G84" s="26"/>
      <c r="H84" s="26"/>
      <c r="I84" s="29" t="s">
        <v>136</v>
      </c>
      <c r="J84" s="30">
        <v>146139250.40000001</v>
      </c>
      <c r="K84" s="21">
        <v>146139250.40000001</v>
      </c>
      <c r="L84" s="21">
        <v>0</v>
      </c>
      <c r="M84" s="21">
        <v>146139250.40000001</v>
      </c>
      <c r="N84" s="21">
        <v>0</v>
      </c>
      <c r="O84" s="21">
        <v>146139250.40000001</v>
      </c>
      <c r="P84" s="21">
        <v>0</v>
      </c>
      <c r="Q84" s="2"/>
    </row>
    <row r="85" spans="1:17" ht="63" outlineLevel="3" x14ac:dyDescent="0.25">
      <c r="A85" s="22" t="s">
        <v>137</v>
      </c>
      <c r="B85" s="23" t="s">
        <v>140</v>
      </c>
      <c r="C85" s="24" t="s">
        <v>95</v>
      </c>
      <c r="D85" s="25"/>
      <c r="E85" s="26"/>
      <c r="F85" s="26"/>
      <c r="G85" s="26"/>
      <c r="H85" s="26"/>
      <c r="I85" s="29" t="s">
        <v>139</v>
      </c>
      <c r="J85" s="30">
        <v>36670.300000000003</v>
      </c>
      <c r="K85" s="21">
        <v>36670.300000000003</v>
      </c>
      <c r="L85" s="21">
        <v>0</v>
      </c>
      <c r="M85" s="21">
        <v>36670.300000000003</v>
      </c>
      <c r="N85" s="21">
        <v>0</v>
      </c>
      <c r="O85" s="21">
        <v>36670.300000000003</v>
      </c>
      <c r="P85" s="21">
        <v>0</v>
      </c>
      <c r="Q85" s="2"/>
    </row>
    <row r="86" spans="1:17" ht="31.5" outlineLevel="3" x14ac:dyDescent="0.25">
      <c r="A86" s="22" t="s">
        <v>137</v>
      </c>
      <c r="B86" s="23" t="s">
        <v>142</v>
      </c>
      <c r="C86" s="24" t="s">
        <v>95</v>
      </c>
      <c r="D86" s="25"/>
      <c r="E86" s="26"/>
      <c r="F86" s="26"/>
      <c r="G86" s="26"/>
      <c r="H86" s="26"/>
      <c r="I86" s="29" t="s">
        <v>141</v>
      </c>
      <c r="J86" s="30">
        <f>86094397.92-6930400</f>
        <v>79163997.920000002</v>
      </c>
      <c r="K86" s="21">
        <v>86094397.920000002</v>
      </c>
      <c r="L86" s="21">
        <v>0</v>
      </c>
      <c r="M86" s="21">
        <v>86094397.920000002</v>
      </c>
      <c r="N86" s="21">
        <v>0</v>
      </c>
      <c r="O86" s="21">
        <v>86094397.920000002</v>
      </c>
      <c r="P86" s="21">
        <v>0</v>
      </c>
      <c r="Q86" s="2"/>
    </row>
    <row r="87" spans="1:17" ht="47.25" outlineLevel="3" x14ac:dyDescent="0.25">
      <c r="A87" s="22" t="s">
        <v>137</v>
      </c>
      <c r="B87" s="23" t="s">
        <v>144</v>
      </c>
      <c r="C87" s="24" t="s">
        <v>95</v>
      </c>
      <c r="D87" s="25"/>
      <c r="E87" s="26"/>
      <c r="F87" s="26"/>
      <c r="G87" s="26"/>
      <c r="H87" s="26"/>
      <c r="I87" s="29" t="s">
        <v>143</v>
      </c>
      <c r="J87" s="30">
        <v>1587271.9</v>
      </c>
      <c r="K87" s="21">
        <v>1587271.9</v>
      </c>
      <c r="L87" s="21">
        <v>0</v>
      </c>
      <c r="M87" s="21">
        <v>1587271.9</v>
      </c>
      <c r="N87" s="21">
        <v>0</v>
      </c>
      <c r="O87" s="21">
        <v>1587271.9</v>
      </c>
      <c r="P87" s="21">
        <v>0</v>
      </c>
      <c r="Q87" s="2"/>
    </row>
    <row r="88" spans="1:17" ht="31.5" outlineLevel="3" x14ac:dyDescent="0.25">
      <c r="A88" s="22" t="s">
        <v>137</v>
      </c>
      <c r="B88" s="23" t="s">
        <v>146</v>
      </c>
      <c r="C88" s="24" t="s">
        <v>95</v>
      </c>
      <c r="D88" s="25"/>
      <c r="E88" s="26"/>
      <c r="F88" s="26"/>
      <c r="G88" s="26"/>
      <c r="H88" s="26"/>
      <c r="I88" s="29" t="s">
        <v>145</v>
      </c>
      <c r="J88" s="30">
        <v>448600</v>
      </c>
      <c r="K88" s="21">
        <v>448600</v>
      </c>
      <c r="L88" s="21">
        <v>0</v>
      </c>
      <c r="M88" s="21">
        <v>448600</v>
      </c>
      <c r="N88" s="21">
        <v>0</v>
      </c>
      <c r="O88" s="21">
        <v>448600</v>
      </c>
      <c r="P88" s="21">
        <v>0</v>
      </c>
      <c r="Q88" s="2"/>
    </row>
    <row r="89" spans="1:17" ht="31.5" outlineLevel="3" x14ac:dyDescent="0.25">
      <c r="A89" s="22" t="s">
        <v>137</v>
      </c>
      <c r="B89" s="23" t="s">
        <v>148</v>
      </c>
      <c r="C89" s="24" t="s">
        <v>95</v>
      </c>
      <c r="D89" s="25"/>
      <c r="E89" s="26"/>
      <c r="F89" s="26"/>
      <c r="G89" s="26"/>
      <c r="H89" s="26"/>
      <c r="I89" s="29" t="s">
        <v>147</v>
      </c>
      <c r="J89" s="30">
        <v>441930.4</v>
      </c>
      <c r="K89" s="21">
        <v>441930.4</v>
      </c>
      <c r="L89" s="21">
        <v>0</v>
      </c>
      <c r="M89" s="21">
        <v>441930.4</v>
      </c>
      <c r="N89" s="21">
        <v>0</v>
      </c>
      <c r="O89" s="21">
        <v>441930.4</v>
      </c>
      <c r="P89" s="21">
        <v>0</v>
      </c>
      <c r="Q89" s="2"/>
    </row>
    <row r="90" spans="1:17" ht="94.5" outlineLevel="3" x14ac:dyDescent="0.25">
      <c r="A90" s="22" t="s">
        <v>137</v>
      </c>
      <c r="B90" s="23" t="s">
        <v>150</v>
      </c>
      <c r="C90" s="24" t="s">
        <v>95</v>
      </c>
      <c r="D90" s="25"/>
      <c r="E90" s="26"/>
      <c r="F90" s="26"/>
      <c r="G90" s="26"/>
      <c r="H90" s="26"/>
      <c r="I90" s="29" t="s">
        <v>149</v>
      </c>
      <c r="J90" s="30">
        <v>113100</v>
      </c>
      <c r="K90" s="21">
        <v>113100</v>
      </c>
      <c r="L90" s="21">
        <v>0</v>
      </c>
      <c r="M90" s="21">
        <v>113100</v>
      </c>
      <c r="N90" s="21">
        <v>0</v>
      </c>
      <c r="O90" s="21">
        <v>113100</v>
      </c>
      <c r="P90" s="21">
        <v>0</v>
      </c>
      <c r="Q90" s="2"/>
    </row>
    <row r="91" spans="1:17" ht="31.5" outlineLevel="3" x14ac:dyDescent="0.25">
      <c r="A91" s="22" t="s">
        <v>137</v>
      </c>
      <c r="B91" s="23" t="s">
        <v>152</v>
      </c>
      <c r="C91" s="24" t="s">
        <v>95</v>
      </c>
      <c r="D91" s="25"/>
      <c r="E91" s="26"/>
      <c r="F91" s="26"/>
      <c r="G91" s="26"/>
      <c r="H91" s="26"/>
      <c r="I91" s="29" t="s">
        <v>151</v>
      </c>
      <c r="J91" s="30">
        <v>10000</v>
      </c>
      <c r="K91" s="21">
        <v>10000</v>
      </c>
      <c r="L91" s="21">
        <v>0</v>
      </c>
      <c r="M91" s="21">
        <v>10000</v>
      </c>
      <c r="N91" s="21">
        <v>0</v>
      </c>
      <c r="O91" s="21">
        <v>10000</v>
      </c>
      <c r="P91" s="21">
        <v>0</v>
      </c>
      <c r="Q91" s="2"/>
    </row>
    <row r="92" spans="1:17" ht="78.75" outlineLevel="3" x14ac:dyDescent="0.25">
      <c r="A92" s="22" t="s">
        <v>137</v>
      </c>
      <c r="B92" s="23" t="s">
        <v>154</v>
      </c>
      <c r="C92" s="24" t="s">
        <v>95</v>
      </c>
      <c r="D92" s="25"/>
      <c r="E92" s="26"/>
      <c r="F92" s="26"/>
      <c r="G92" s="26"/>
      <c r="H92" s="26"/>
      <c r="I92" s="29" t="s">
        <v>153</v>
      </c>
      <c r="J92" s="30">
        <v>91597.2</v>
      </c>
      <c r="K92" s="21">
        <v>91597.2</v>
      </c>
      <c r="L92" s="21">
        <v>0</v>
      </c>
      <c r="M92" s="21">
        <v>91597.2</v>
      </c>
      <c r="N92" s="21">
        <v>0</v>
      </c>
      <c r="O92" s="21">
        <v>91597.2</v>
      </c>
      <c r="P92" s="21">
        <v>0</v>
      </c>
      <c r="Q92" s="2"/>
    </row>
    <row r="93" spans="1:17" ht="78.75" outlineLevel="3" x14ac:dyDescent="0.25">
      <c r="A93" s="22" t="s">
        <v>137</v>
      </c>
      <c r="B93" s="23" t="s">
        <v>156</v>
      </c>
      <c r="C93" s="24" t="s">
        <v>95</v>
      </c>
      <c r="D93" s="25"/>
      <c r="E93" s="26"/>
      <c r="F93" s="26"/>
      <c r="G93" s="26"/>
      <c r="H93" s="26"/>
      <c r="I93" s="29" t="s">
        <v>155</v>
      </c>
      <c r="J93" s="30">
        <v>35513.4</v>
      </c>
      <c r="K93" s="21">
        <v>35513.4</v>
      </c>
      <c r="L93" s="21">
        <v>0</v>
      </c>
      <c r="M93" s="21">
        <v>35513.4</v>
      </c>
      <c r="N93" s="21">
        <v>0</v>
      </c>
      <c r="O93" s="21">
        <v>35513.4</v>
      </c>
      <c r="P93" s="21">
        <v>0</v>
      </c>
      <c r="Q93" s="2"/>
    </row>
    <row r="94" spans="1:17" ht="31.5" outlineLevel="3" x14ac:dyDescent="0.25">
      <c r="A94" s="22" t="s">
        <v>137</v>
      </c>
      <c r="B94" s="23" t="s">
        <v>158</v>
      </c>
      <c r="C94" s="24" t="s">
        <v>95</v>
      </c>
      <c r="D94" s="25"/>
      <c r="E94" s="26"/>
      <c r="F94" s="26"/>
      <c r="G94" s="26"/>
      <c r="H94" s="26"/>
      <c r="I94" s="29" t="s">
        <v>157</v>
      </c>
      <c r="J94" s="30">
        <f>332460.2-104000</f>
        <v>228460.2</v>
      </c>
      <c r="K94" s="21">
        <v>332460.2</v>
      </c>
      <c r="L94" s="21">
        <v>0</v>
      </c>
      <c r="M94" s="21">
        <v>332460.2</v>
      </c>
      <c r="N94" s="21">
        <v>0</v>
      </c>
      <c r="O94" s="21">
        <v>332460.2</v>
      </c>
      <c r="P94" s="21">
        <v>0</v>
      </c>
      <c r="Q94" s="2"/>
    </row>
    <row r="95" spans="1:17" ht="63" outlineLevel="3" x14ac:dyDescent="0.25">
      <c r="A95" s="22" t="s">
        <v>137</v>
      </c>
      <c r="B95" s="23" t="s">
        <v>160</v>
      </c>
      <c r="C95" s="24" t="s">
        <v>95</v>
      </c>
      <c r="D95" s="25"/>
      <c r="E95" s="26"/>
      <c r="F95" s="26"/>
      <c r="G95" s="26"/>
      <c r="H95" s="26"/>
      <c r="I95" s="29" t="s">
        <v>159</v>
      </c>
      <c r="J95" s="30">
        <v>249840</v>
      </c>
      <c r="K95" s="21">
        <v>249840</v>
      </c>
      <c r="L95" s="21">
        <v>0</v>
      </c>
      <c r="M95" s="21">
        <v>249840</v>
      </c>
      <c r="N95" s="21">
        <v>0</v>
      </c>
      <c r="O95" s="21">
        <v>249840</v>
      </c>
      <c r="P95" s="21">
        <v>0</v>
      </c>
      <c r="Q95" s="2"/>
    </row>
    <row r="96" spans="1:17" ht="63" outlineLevel="3" x14ac:dyDescent="0.25">
      <c r="A96" s="22" t="s">
        <v>137</v>
      </c>
      <c r="B96" s="23" t="s">
        <v>162</v>
      </c>
      <c r="C96" s="24" t="s">
        <v>95</v>
      </c>
      <c r="D96" s="25"/>
      <c r="E96" s="26"/>
      <c r="F96" s="26"/>
      <c r="G96" s="26"/>
      <c r="H96" s="26"/>
      <c r="I96" s="29" t="s">
        <v>161</v>
      </c>
      <c r="J96" s="30">
        <v>693085.8</v>
      </c>
      <c r="K96" s="21">
        <v>693085.8</v>
      </c>
      <c r="L96" s="21">
        <v>0</v>
      </c>
      <c r="M96" s="21">
        <v>693085.8</v>
      </c>
      <c r="N96" s="21">
        <v>0</v>
      </c>
      <c r="O96" s="21">
        <v>693085.8</v>
      </c>
      <c r="P96" s="21">
        <v>0</v>
      </c>
      <c r="Q96" s="2"/>
    </row>
    <row r="97" spans="1:17" ht="47.25" outlineLevel="3" x14ac:dyDescent="0.25">
      <c r="A97" s="22" t="s">
        <v>164</v>
      </c>
      <c r="B97" s="23" t="s">
        <v>5</v>
      </c>
      <c r="C97" s="24" t="s">
        <v>95</v>
      </c>
      <c r="D97" s="25"/>
      <c r="E97" s="26"/>
      <c r="F97" s="26"/>
      <c r="G97" s="26"/>
      <c r="H97" s="26"/>
      <c r="I97" s="29" t="s">
        <v>163</v>
      </c>
      <c r="J97" s="30">
        <f>366307.66-82683.26</f>
        <v>283624.39999999997</v>
      </c>
      <c r="K97" s="21">
        <v>366307.66</v>
      </c>
      <c r="L97" s="21">
        <v>0</v>
      </c>
      <c r="M97" s="21">
        <v>366307.66</v>
      </c>
      <c r="N97" s="21">
        <v>0</v>
      </c>
      <c r="O97" s="21">
        <v>366307.66</v>
      </c>
      <c r="P97" s="21">
        <v>0</v>
      </c>
      <c r="Q97" s="2"/>
    </row>
    <row r="98" spans="1:17" ht="31.5" outlineLevel="3" x14ac:dyDescent="0.25">
      <c r="A98" s="22" t="s">
        <v>166</v>
      </c>
      <c r="B98" s="23" t="s">
        <v>5</v>
      </c>
      <c r="C98" s="24" t="s">
        <v>95</v>
      </c>
      <c r="D98" s="25"/>
      <c r="E98" s="26"/>
      <c r="F98" s="26"/>
      <c r="G98" s="26"/>
      <c r="H98" s="26"/>
      <c r="I98" s="29" t="s">
        <v>165</v>
      </c>
      <c r="J98" s="30">
        <v>988038.6</v>
      </c>
      <c r="K98" s="21">
        <v>988038.6</v>
      </c>
      <c r="L98" s="21">
        <v>0</v>
      </c>
      <c r="M98" s="21">
        <v>988038.6</v>
      </c>
      <c r="N98" s="21">
        <v>0</v>
      </c>
      <c r="O98" s="21">
        <v>988038.6</v>
      </c>
      <c r="P98" s="21">
        <v>0</v>
      </c>
      <c r="Q98" s="2"/>
    </row>
    <row r="99" spans="1:17" ht="47.25" outlineLevel="3" x14ac:dyDescent="0.25">
      <c r="A99" s="22" t="s">
        <v>167</v>
      </c>
      <c r="B99" s="23" t="s">
        <v>5</v>
      </c>
      <c r="C99" s="24" t="s">
        <v>95</v>
      </c>
      <c r="D99" s="25"/>
      <c r="E99" s="26"/>
      <c r="F99" s="26"/>
      <c r="G99" s="26"/>
      <c r="H99" s="26"/>
      <c r="I99" s="29" t="s">
        <v>193</v>
      </c>
      <c r="J99" s="30">
        <v>3500</v>
      </c>
      <c r="K99" s="21">
        <v>3500</v>
      </c>
      <c r="L99" s="21">
        <v>0</v>
      </c>
      <c r="M99" s="21">
        <v>3500</v>
      </c>
      <c r="N99" s="21">
        <v>0</v>
      </c>
      <c r="O99" s="21">
        <v>3500</v>
      </c>
      <c r="P99" s="21">
        <v>0</v>
      </c>
      <c r="Q99" s="2"/>
    </row>
    <row r="100" spans="1:17" ht="15.75" outlineLevel="3" x14ac:dyDescent="0.25">
      <c r="A100" s="22" t="s">
        <v>168</v>
      </c>
      <c r="B100" s="23" t="s">
        <v>5</v>
      </c>
      <c r="C100" s="24" t="s">
        <v>95</v>
      </c>
      <c r="D100" s="25"/>
      <c r="E100" s="26"/>
      <c r="F100" s="26"/>
      <c r="G100" s="26"/>
      <c r="H100" s="26"/>
      <c r="I100" s="29" t="s">
        <v>194</v>
      </c>
      <c r="J100" s="30">
        <v>997300</v>
      </c>
      <c r="K100" s="21">
        <v>997300</v>
      </c>
      <c r="L100" s="21">
        <v>0</v>
      </c>
      <c r="M100" s="21">
        <v>997300</v>
      </c>
      <c r="N100" s="21">
        <v>0</v>
      </c>
      <c r="O100" s="21">
        <v>997300</v>
      </c>
      <c r="P100" s="21">
        <v>0</v>
      </c>
      <c r="Q100" s="2"/>
    </row>
    <row r="101" spans="1:17" ht="47.25" outlineLevel="3" x14ac:dyDescent="0.25">
      <c r="A101" s="22" t="s">
        <v>170</v>
      </c>
      <c r="B101" s="23" t="s">
        <v>5</v>
      </c>
      <c r="C101" s="24" t="s">
        <v>95</v>
      </c>
      <c r="D101" s="25"/>
      <c r="E101" s="26"/>
      <c r="F101" s="26"/>
      <c r="G101" s="26"/>
      <c r="H101" s="26"/>
      <c r="I101" s="29" t="s">
        <v>169</v>
      </c>
      <c r="J101" s="30">
        <v>453360.52</v>
      </c>
      <c r="K101" s="21">
        <v>453360.52</v>
      </c>
      <c r="L101" s="21">
        <v>0</v>
      </c>
      <c r="M101" s="21">
        <v>453360.52</v>
      </c>
      <c r="N101" s="21">
        <v>0</v>
      </c>
      <c r="O101" s="21">
        <v>453360.52</v>
      </c>
      <c r="P101" s="21">
        <v>0</v>
      </c>
      <c r="Q101" s="2"/>
    </row>
    <row r="102" spans="1:17" ht="47.25" outlineLevel="3" x14ac:dyDescent="0.25">
      <c r="A102" s="22" t="s">
        <v>172</v>
      </c>
      <c r="B102" s="23" t="s">
        <v>5</v>
      </c>
      <c r="C102" s="24" t="s">
        <v>95</v>
      </c>
      <c r="D102" s="25"/>
      <c r="E102" s="26"/>
      <c r="F102" s="26"/>
      <c r="G102" s="26"/>
      <c r="H102" s="26"/>
      <c r="I102" s="29" t="s">
        <v>171</v>
      </c>
      <c r="J102" s="30">
        <v>8624500</v>
      </c>
      <c r="K102" s="21">
        <v>8624500</v>
      </c>
      <c r="L102" s="21">
        <v>0</v>
      </c>
      <c r="M102" s="21">
        <v>8624500</v>
      </c>
      <c r="N102" s="21">
        <v>0</v>
      </c>
      <c r="O102" s="21">
        <v>8624500</v>
      </c>
      <c r="P102" s="21">
        <v>0</v>
      </c>
      <c r="Q102" s="2"/>
    </row>
    <row r="103" spans="1:17" ht="31.5" outlineLevel="3" x14ac:dyDescent="0.25">
      <c r="A103" s="22" t="s">
        <v>174</v>
      </c>
      <c r="B103" s="23" t="s">
        <v>5</v>
      </c>
      <c r="C103" s="24" t="s">
        <v>95</v>
      </c>
      <c r="D103" s="25"/>
      <c r="E103" s="26"/>
      <c r="F103" s="26"/>
      <c r="G103" s="26"/>
      <c r="H103" s="26"/>
      <c r="I103" s="29" t="s">
        <v>173</v>
      </c>
      <c r="J103" s="30">
        <v>12000000</v>
      </c>
      <c r="K103" s="21">
        <v>12000000</v>
      </c>
      <c r="L103" s="21">
        <v>0</v>
      </c>
      <c r="M103" s="21">
        <v>12000000</v>
      </c>
      <c r="N103" s="21">
        <v>0</v>
      </c>
      <c r="O103" s="21">
        <v>12000000</v>
      </c>
      <c r="P103" s="21">
        <v>0</v>
      </c>
      <c r="Q103" s="2"/>
    </row>
    <row r="104" spans="1:17" ht="31.5" outlineLevel="2" x14ac:dyDescent="0.25">
      <c r="A104" s="22" t="s">
        <v>176</v>
      </c>
      <c r="B104" s="23" t="s">
        <v>5</v>
      </c>
      <c r="C104" s="24" t="s">
        <v>3</v>
      </c>
      <c r="D104" s="25"/>
      <c r="E104" s="26"/>
      <c r="F104" s="26"/>
      <c r="G104" s="26"/>
      <c r="H104" s="26"/>
      <c r="I104" s="27" t="s">
        <v>175</v>
      </c>
      <c r="J104" s="28">
        <v>26790306.77</v>
      </c>
      <c r="K104" s="21">
        <v>26790306.77</v>
      </c>
      <c r="L104" s="21">
        <v>0</v>
      </c>
      <c r="M104" s="21">
        <v>26790306.77</v>
      </c>
      <c r="N104" s="21">
        <v>0</v>
      </c>
      <c r="O104" s="21">
        <v>26790306.77</v>
      </c>
      <c r="P104" s="21">
        <v>0</v>
      </c>
      <c r="Q104" s="2"/>
    </row>
    <row r="105" spans="1:17" ht="15.75" outlineLevel="3" x14ac:dyDescent="0.25">
      <c r="A105" s="35" t="s">
        <v>178</v>
      </c>
      <c r="B105" s="36" t="s">
        <v>5</v>
      </c>
      <c r="C105" s="37" t="s">
        <v>95</v>
      </c>
      <c r="D105" s="25"/>
      <c r="E105" s="26"/>
      <c r="F105" s="26"/>
      <c r="G105" s="26"/>
      <c r="H105" s="26"/>
      <c r="I105" s="27" t="s">
        <v>177</v>
      </c>
      <c r="J105" s="28">
        <f>71868144.54-9261130</f>
        <v>62607014.540000007</v>
      </c>
      <c r="K105" s="21">
        <v>71868144.540000007</v>
      </c>
      <c r="L105" s="21">
        <v>0</v>
      </c>
      <c r="M105" s="21">
        <v>71868144.540000007</v>
      </c>
      <c r="N105" s="21">
        <v>0</v>
      </c>
      <c r="O105" s="21">
        <v>71868144.540000007</v>
      </c>
      <c r="P105" s="21">
        <v>0</v>
      </c>
      <c r="Q105" s="2"/>
    </row>
    <row r="106" spans="1:17" ht="15.75" x14ac:dyDescent="0.25">
      <c r="A106" s="51"/>
      <c r="B106" s="51"/>
      <c r="C106" s="51"/>
      <c r="D106" s="52"/>
      <c r="E106" s="52"/>
      <c r="F106" s="52"/>
      <c r="G106" s="52"/>
      <c r="H106" s="52"/>
      <c r="I106" s="38" t="s">
        <v>195</v>
      </c>
      <c r="J106" s="39">
        <f>J16+J59</f>
        <v>1004471356.8099997</v>
      </c>
      <c r="K106" s="40">
        <v>1020874570.0700001</v>
      </c>
      <c r="L106" s="40">
        <v>0</v>
      </c>
      <c r="M106" s="40">
        <v>1020874570.0700001</v>
      </c>
      <c r="N106" s="40">
        <v>0</v>
      </c>
      <c r="O106" s="40">
        <v>1020874570.0700001</v>
      </c>
      <c r="P106" s="40">
        <v>0</v>
      </c>
      <c r="Q106" s="2"/>
    </row>
    <row r="107" spans="1:17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2"/>
    </row>
    <row r="108" spans="1:17" ht="14.65" customHeight="1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2"/>
    </row>
  </sheetData>
  <mergeCells count="13">
    <mergeCell ref="A15:C15"/>
    <mergeCell ref="A106:H106"/>
    <mergeCell ref="A108:P108"/>
    <mergeCell ref="A10:P10"/>
    <mergeCell ref="A13:P13"/>
    <mergeCell ref="A14:P14"/>
    <mergeCell ref="I7:K7"/>
    <mergeCell ref="A12:J12"/>
    <mergeCell ref="I2:J2"/>
    <mergeCell ref="I3:J3"/>
    <mergeCell ref="I5:J5"/>
    <mergeCell ref="I6:K6"/>
    <mergeCell ref="A9:J9"/>
  </mergeCells>
  <pageMargins left="1.1811023622047245" right="0.15748031496062992" top="0.19685039370078741" bottom="0.15748031496062992" header="0.39370078740157483" footer="0.51181102362204722"/>
  <pageSetup paperSize="9" scale="5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09.11.2023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C03365-A78C-4062-8C39-505E8F785C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Администрация Ярского района</cp:lastModifiedBy>
  <cp:lastPrinted>2023-11-09T09:49:34Z</cp:lastPrinted>
  <dcterms:created xsi:type="dcterms:W3CDTF">2023-11-09T06:56:16Z</dcterms:created>
  <dcterms:modified xsi:type="dcterms:W3CDTF">2023-11-10T06:00:34Z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09_42_03)(7).xlsx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23.1.1401.1164176491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используется</vt:lpwstr>
  </property>
</Properties>
</file>