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85" firstSheet="1" activeTab="1"/>
  </bookViews>
  <sheets>
    <sheet name="01.06.2020" sheetId="1" state="hidden" r:id="rId1"/>
    <sheet name="Мониторинг" sheetId="4" r:id="rId2"/>
  </sheets>
  <definedNames>
    <definedName name="_xlnm.Print_Area" localSheetId="1">Мониторинг!$A$1:$K$74</definedName>
  </definedNames>
  <calcPr calcId="152511"/>
</workbook>
</file>

<file path=xl/calcChain.xml><?xml version="1.0" encoding="utf-8"?>
<calcChain xmlns="http://schemas.openxmlformats.org/spreadsheetml/2006/main">
  <c r="J74" i="4" l="1"/>
  <c r="J71" i="4"/>
  <c r="J70" i="4"/>
  <c r="J68" i="4"/>
  <c r="J67" i="4"/>
  <c r="J66" i="4"/>
  <c r="J64" i="4"/>
  <c r="J63" i="4"/>
  <c r="J62" i="4"/>
  <c r="J58" i="4"/>
  <c r="J56" i="4"/>
  <c r="J55" i="4"/>
  <c r="J53" i="4"/>
  <c r="J50" i="4"/>
  <c r="J49" i="4"/>
  <c r="J45" i="4"/>
  <c r="J43" i="4"/>
  <c r="J42" i="4"/>
  <c r="J40" i="4"/>
  <c r="J38" i="4"/>
  <c r="J36" i="4"/>
  <c r="J32" i="4"/>
  <c r="J29" i="4" l="1"/>
  <c r="J25" i="4"/>
  <c r="J23" i="4"/>
  <c r="J15" i="4"/>
  <c r="J14" i="4"/>
  <c r="J10" i="4"/>
  <c r="F74" i="4"/>
  <c r="F72" i="4"/>
  <c r="F71" i="4"/>
  <c r="F69" i="4"/>
  <c r="F66" i="4"/>
  <c r="F63" i="4"/>
  <c r="F62" i="4"/>
  <c r="F58" i="4"/>
  <c r="F57" i="4"/>
  <c r="F56" i="4"/>
  <c r="F55" i="4"/>
  <c r="F54" i="4"/>
  <c r="F53" i="4"/>
  <c r="F43" i="4"/>
  <c r="F41" i="4"/>
  <c r="F40" i="4"/>
  <c r="F39" i="4"/>
  <c r="F38" i="4"/>
  <c r="F32" i="4"/>
  <c r="F29" i="4"/>
  <c r="F22" i="4"/>
  <c r="F6" i="4"/>
  <c r="J73" i="4" l="1"/>
  <c r="J72" i="4"/>
  <c r="J69" i="4"/>
  <c r="K69" i="4" s="1"/>
  <c r="J65" i="4"/>
  <c r="J61" i="4"/>
  <c r="J60" i="4"/>
  <c r="J59" i="4"/>
  <c r="J57" i="4"/>
  <c r="J52" i="4"/>
  <c r="J51" i="4"/>
  <c r="J48" i="4"/>
  <c r="J47" i="4"/>
  <c r="J46" i="4"/>
  <c r="J44" i="4"/>
  <c r="J41" i="4"/>
  <c r="J39" i="4"/>
  <c r="J37" i="4"/>
  <c r="J35" i="4"/>
  <c r="J34" i="4"/>
  <c r="J33" i="4"/>
  <c r="J31" i="4"/>
  <c r="J30" i="4"/>
  <c r="J28" i="4"/>
  <c r="J27" i="4"/>
  <c r="J26" i="4"/>
  <c r="J24" i="4"/>
  <c r="J22" i="4"/>
  <c r="K22" i="4" s="1"/>
  <c r="J21" i="4"/>
  <c r="J20" i="4"/>
  <c r="J19" i="4"/>
  <c r="J18" i="4"/>
  <c r="J17" i="4"/>
  <c r="J16" i="4"/>
  <c r="J13" i="4"/>
  <c r="J12" i="4"/>
  <c r="J11" i="4"/>
  <c r="J9" i="4"/>
  <c r="J8" i="4"/>
  <c r="J7" i="4"/>
  <c r="J6" i="4"/>
  <c r="F36" i="4"/>
  <c r="F35" i="4"/>
  <c r="F34" i="4"/>
  <c r="F33" i="4"/>
  <c r="F31" i="4"/>
  <c r="F30" i="4"/>
  <c r="F28" i="4"/>
  <c r="F27" i="4"/>
  <c r="F26" i="4"/>
  <c r="F25" i="4"/>
  <c r="F24" i="4"/>
  <c r="F23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K6" i="4"/>
  <c r="F52" i="4"/>
  <c r="F51" i="4"/>
  <c r="F50" i="4"/>
  <c r="F49" i="4"/>
  <c r="F48" i="4"/>
  <c r="F47" i="4"/>
  <c r="F46" i="4"/>
  <c r="F45" i="4"/>
  <c r="F44" i="4"/>
  <c r="F42" i="4"/>
  <c r="F37" i="4"/>
  <c r="K74" i="4"/>
  <c r="F73" i="4"/>
  <c r="K73" i="4" s="1"/>
  <c r="K72" i="4"/>
  <c r="K71" i="4"/>
  <c r="F70" i="4"/>
  <c r="K70" i="4" s="1"/>
  <c r="F68" i="4"/>
  <c r="F67" i="4"/>
  <c r="K66" i="4"/>
  <c r="F65" i="4"/>
  <c r="K65" i="4" s="1"/>
  <c r="F64" i="4"/>
  <c r="F61" i="4"/>
  <c r="F60" i="4"/>
  <c r="F59" i="4"/>
  <c r="K57" i="4"/>
  <c r="J54" i="4"/>
  <c r="K55" i="4" l="1"/>
  <c r="K43" i="4"/>
  <c r="K63" i="4"/>
  <c r="K62" i="4"/>
  <c r="K64" i="4"/>
  <c r="K58" i="4"/>
  <c r="K7" i="4"/>
  <c r="K53" i="4"/>
  <c r="K44" i="4"/>
  <c r="K21" i="4"/>
  <c r="K33" i="4"/>
  <c r="K67" i="4"/>
  <c r="K25" i="4"/>
  <c r="K10" i="4"/>
  <c r="K60" i="4"/>
  <c r="K47" i="4"/>
  <c r="K68" i="4"/>
  <c r="K39" i="4"/>
  <c r="K34" i="4"/>
  <c r="K8" i="4"/>
  <c r="K61" i="4"/>
  <c r="K59" i="4"/>
  <c r="K56" i="4"/>
  <c r="K54" i="4"/>
  <c r="K52" i="4"/>
  <c r="K51" i="4"/>
  <c r="K50" i="4"/>
  <c r="K49" i="4"/>
  <c r="K48" i="4"/>
  <c r="K46" i="4"/>
  <c r="K45" i="4"/>
  <c r="K42" i="4"/>
  <c r="K41" i="4"/>
  <c r="K40" i="4"/>
  <c r="K38" i="4"/>
  <c r="K37" i="4"/>
  <c r="K36" i="4"/>
  <c r="K35" i="4"/>
  <c r="K32" i="4"/>
  <c r="K31" i="4"/>
  <c r="K30" i="4"/>
  <c r="K29" i="4"/>
  <c r="K28" i="4"/>
  <c r="K27" i="4"/>
  <c r="K26" i="4"/>
  <c r="K24" i="4"/>
  <c r="K23" i="4"/>
  <c r="K20" i="4"/>
  <c r="K19" i="4"/>
  <c r="K18" i="4"/>
  <c r="K17" i="4"/>
  <c r="K16" i="4"/>
  <c r="K15" i="4"/>
  <c r="K14" i="4"/>
  <c r="K13" i="4"/>
  <c r="K12" i="4"/>
  <c r="K11" i="4"/>
  <c r="K9" i="4"/>
</calcChain>
</file>

<file path=xl/sharedStrings.xml><?xml version="1.0" encoding="utf-8"?>
<sst xmlns="http://schemas.openxmlformats.org/spreadsheetml/2006/main" count="161" uniqueCount="84">
  <si>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</si>
  <si>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</si>
  <si>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</si>
  <si>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</si>
  <si>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</si>
  <si>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</si>
  <si>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</si>
  <si>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</si>
  <si>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</si>
  <si>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</si>
  <si>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</si>
  <si>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</si>
  <si>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</si>
  <si>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</si>
  <si>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</si>
  <si>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</si>
  <si>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</si>
  <si>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</si>
  <si>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</si>
  <si>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</si>
  <si>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</si>
  <si>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</si>
  <si>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</si>
  <si>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</si>
  <si>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</si>
  <si>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</si>
  <si>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</si>
  <si>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</si>
  <si>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</si>
  <si>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</si>
  <si>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</si>
  <si>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</si>
  <si>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</si>
  <si>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</si>
  <si>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</si>
  <si>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</si>
  <si>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</si>
  <si>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</si>
  <si>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</si>
  <si>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</si>
  <si>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</si>
  <si>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</si>
  <si>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</si>
  <si>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</si>
  <si>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</si>
  <si>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</si>
  <si>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</si>
  <si>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</si>
  <si>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</si>
  <si>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</si>
  <si>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</si>
  <si>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</si>
  <si>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</si>
  <si>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</si>
  <si>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</si>
  <si>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</si>
  <si>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</si>
  <si>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</si>
  <si>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</si>
  <si>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</si>
  <si>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</si>
  <si>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</si>
  <si>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</si>
  <si>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</si>
  <si>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</si>
  <si>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</si>
  <si>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</si>
  <si>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</si>
  <si>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</si>
  <si>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</si>
  <si>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</si>
  <si>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</si>
  <si>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</si>
  <si>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</si>
  <si>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</si>
  <si>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</si>
  <si>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</si>
  <si>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</si>
  <si>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</si>
  <si>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</si>
  <si>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</si>
  <si>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</si>
  <si>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</si>
  <si>
    <t>Мониторинг цен уровня потребительских цен на товары первой необходимости в Ярском районе по состоянию на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</si>
</sst>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33"/>
      <c r="D1" s="33"/>
      <c r="E1" s="33"/>
    </row>
    <row r="2" spans="1:8" ht="60.75" customHeight="1" x14ac:dyDescent="0.25">
      <c r="A2" s="8" t="s">
        <v>0</v>
      </c>
      <c r="B2" s="9" t="s">
        <v>1</v>
      </c>
      <c r="C2" s="32" t="s">
        <v>24</v>
      </c>
      <c r="D2" s="32"/>
      <c r="E2" s="32"/>
      <c r="F2" s="32" t="s">
        <v>28</v>
      </c>
      <c r="G2" s="32"/>
      <c r="H2" s="32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74"/>
  <sheetViews>
    <sheetView tabSelected="1" view="pageBreakPreview" zoomScaleNormal="100" zoomScaleSheetLayoutView="100" workbookViewId="0">
      <pane xSplit="2" ySplit="5" topLeftCell="D53" activePane="bottomRight" state="frozen"/>
      <selection pane="topRight" activeCell="C1" sqref="C1"/>
      <selection pane="bottomLeft" activeCell="A4" sqref="A4"/>
      <selection pane="bottomRight" activeCell="B2" sqref="B2:K2"/>
    </sheetView>
  </sheetViews>
  <sheetFormatPr defaultRowHeight="15" x14ac:dyDescent="0.25"/>
  <cols>
    <col min="1" max="1" width="9.140625" style="24"/>
    <col min="2" max="2" width="40.28515625" style="16" customWidth="1"/>
    <col min="3" max="3" width="15.28515625" style="16" customWidth="1"/>
    <col min="4" max="4" width="16" style="16" customWidth="1"/>
    <col min="5" max="6" width="16.85546875" style="16" customWidth="1"/>
    <col min="7" max="7" width="16.5703125" style="16" customWidth="1"/>
    <col min="8" max="9" width="16.85546875" style="16" customWidth="1"/>
    <col min="10" max="11" width="16.42578125" style="16" customWidth="1"/>
    <col min="12" max="16384" width="9.140625" style="16"/>
  </cols>
  <sheetData>
    <row r="1" spans="1:1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B2" s="34" t="s">
        <v>83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C3" s="33"/>
      <c r="D3" s="33"/>
      <c r="E3" s="33"/>
      <c r="F3" s="15"/>
    </row>
    <row r="4" spans="1:11" ht="60.75" customHeight="1" x14ac:dyDescent="0.25">
      <c r="A4" s="27" t="s">
        <v>0</v>
      </c>
      <c r="B4" s="25" t="s">
        <v>1</v>
      </c>
      <c r="C4" s="35" t="s">
        <v>78</v>
      </c>
      <c r="D4" s="35"/>
      <c r="E4" s="35"/>
      <c r="F4" s="37" t="s">
        <v>77</v>
      </c>
      <c r="G4" s="39" t="s">
        <v>79</v>
      </c>
      <c r="H4" s="40"/>
      <c r="I4" s="41"/>
      <c r="J4" s="37" t="s">
        <v>80</v>
      </c>
      <c r="K4" s="35" t="s">
        <v>81</v>
      </c>
    </row>
    <row r="5" spans="1:11" ht="33" customHeight="1" x14ac:dyDescent="0.25">
      <c r="A5" s="27"/>
      <c r="B5" s="26"/>
      <c r="C5" s="19" t="s">
        <v>82</v>
      </c>
      <c r="D5" s="19" t="s">
        <v>26</v>
      </c>
      <c r="E5" s="19" t="s">
        <v>25</v>
      </c>
      <c r="F5" s="38"/>
      <c r="G5" s="19" t="s">
        <v>82</v>
      </c>
      <c r="H5" s="19" t="s">
        <v>26</v>
      </c>
      <c r="I5" s="19" t="s">
        <v>25</v>
      </c>
      <c r="J5" s="38"/>
      <c r="K5" s="36"/>
    </row>
    <row r="6" spans="1:11" s="18" customFormat="1" x14ac:dyDescent="0.25">
      <c r="A6" s="28">
        <v>1</v>
      </c>
      <c r="B6" s="17" t="s">
        <v>21</v>
      </c>
      <c r="C6" s="20"/>
      <c r="D6" s="21"/>
      <c r="E6" s="30">
        <v>134</v>
      </c>
      <c r="F6" s="22">
        <f>(C6+D6+E6)/1</f>
        <v>134</v>
      </c>
      <c r="G6" s="20"/>
      <c r="H6" s="21"/>
      <c r="I6" s="21"/>
      <c r="J6" s="22">
        <f t="shared" ref="J6:J52" si="0">(G6+H6+I6)/3</f>
        <v>0</v>
      </c>
      <c r="K6" s="22">
        <f t="shared" ref="K6:K53" si="1">(F6+J6)/2</f>
        <v>67</v>
      </c>
    </row>
    <row r="7" spans="1:11" s="18" customFormat="1" x14ac:dyDescent="0.25">
      <c r="A7" s="28">
        <v>2</v>
      </c>
      <c r="B7" s="17" t="s">
        <v>7</v>
      </c>
      <c r="C7" s="20">
        <v>56.99</v>
      </c>
      <c r="D7" s="21">
        <v>78</v>
      </c>
      <c r="E7" s="30">
        <v>93</v>
      </c>
      <c r="F7" s="22">
        <f t="shared" ref="F7:F36" si="2">(C7+D7+E7)/3</f>
        <v>75.99666666666667</v>
      </c>
      <c r="G7" s="20"/>
      <c r="H7" s="21"/>
      <c r="I7" s="21"/>
      <c r="J7" s="22">
        <f t="shared" si="0"/>
        <v>0</v>
      </c>
      <c r="K7" s="22">
        <f t="shared" si="1"/>
        <v>37.998333333333335</v>
      </c>
    </row>
    <row r="8" spans="1:11" s="18" customFormat="1" x14ac:dyDescent="0.25">
      <c r="A8" s="28">
        <v>3</v>
      </c>
      <c r="B8" s="17" t="s">
        <v>8</v>
      </c>
      <c r="C8" s="20">
        <v>11.29</v>
      </c>
      <c r="D8" s="21">
        <v>19</v>
      </c>
      <c r="E8" s="30">
        <v>33</v>
      </c>
      <c r="F8" s="22">
        <f t="shared" si="2"/>
        <v>21.096666666666668</v>
      </c>
      <c r="G8" s="20">
        <v>24.99</v>
      </c>
      <c r="H8" s="21">
        <v>38</v>
      </c>
      <c r="I8" s="21">
        <v>41</v>
      </c>
      <c r="J8" s="22">
        <f t="shared" si="0"/>
        <v>34.663333333333334</v>
      </c>
      <c r="K8" s="22">
        <f t="shared" si="1"/>
        <v>27.880000000000003</v>
      </c>
    </row>
    <row r="9" spans="1:11" s="18" customFormat="1" x14ac:dyDescent="0.25">
      <c r="A9" s="28">
        <v>4</v>
      </c>
      <c r="B9" s="17" t="s">
        <v>10</v>
      </c>
      <c r="C9" s="20">
        <v>22.5</v>
      </c>
      <c r="D9" s="21">
        <v>40</v>
      </c>
      <c r="E9" s="30">
        <v>32</v>
      </c>
      <c r="F9" s="22">
        <f t="shared" si="2"/>
        <v>31.5</v>
      </c>
      <c r="G9" s="20">
        <v>60</v>
      </c>
      <c r="H9" s="21">
        <v>68.5</v>
      </c>
      <c r="I9" s="21">
        <v>62</v>
      </c>
      <c r="J9" s="22">
        <f t="shared" si="0"/>
        <v>63.5</v>
      </c>
      <c r="K9" s="22">
        <f t="shared" si="1"/>
        <v>47.5</v>
      </c>
    </row>
    <row r="10" spans="1:11" s="18" customFormat="1" x14ac:dyDescent="0.25">
      <c r="A10" s="28">
        <v>5</v>
      </c>
      <c r="B10" s="17" t="s">
        <v>12</v>
      </c>
      <c r="C10" s="20">
        <v>33.74</v>
      </c>
      <c r="D10" s="21">
        <v>48</v>
      </c>
      <c r="E10" s="30">
        <v>48</v>
      </c>
      <c r="F10" s="22">
        <f t="shared" si="2"/>
        <v>43.24666666666667</v>
      </c>
      <c r="G10" s="20"/>
      <c r="H10" s="21"/>
      <c r="I10" s="21">
        <v>88.75</v>
      </c>
      <c r="J10" s="22">
        <f>(G10+H10+I10)/1</f>
        <v>88.75</v>
      </c>
      <c r="K10" s="22">
        <f t="shared" si="1"/>
        <v>65.998333333333335</v>
      </c>
    </row>
    <row r="11" spans="1:11" s="18" customFormat="1" x14ac:dyDescent="0.25">
      <c r="A11" s="28">
        <v>6</v>
      </c>
      <c r="B11" s="17" t="s">
        <v>11</v>
      </c>
      <c r="C11" s="20">
        <v>85.24</v>
      </c>
      <c r="D11" s="21">
        <v>104</v>
      </c>
      <c r="E11" s="30">
        <v>95</v>
      </c>
      <c r="F11" s="22">
        <f t="shared" si="2"/>
        <v>94.74666666666667</v>
      </c>
      <c r="G11" s="20">
        <v>137.49</v>
      </c>
      <c r="H11" s="21">
        <v>135</v>
      </c>
      <c r="I11" s="21">
        <v>131</v>
      </c>
      <c r="J11" s="22">
        <f t="shared" si="0"/>
        <v>134.49666666666667</v>
      </c>
      <c r="K11" s="22">
        <f t="shared" si="1"/>
        <v>114.62166666666667</v>
      </c>
    </row>
    <row r="12" spans="1:11" s="18" customFormat="1" x14ac:dyDescent="0.25">
      <c r="A12" s="28">
        <v>7</v>
      </c>
      <c r="B12" s="17" t="s">
        <v>13</v>
      </c>
      <c r="C12" s="20">
        <v>47.24</v>
      </c>
      <c r="D12" s="21">
        <v>65</v>
      </c>
      <c r="E12" s="30">
        <v>122</v>
      </c>
      <c r="F12" s="22">
        <f t="shared" si="2"/>
        <v>78.08</v>
      </c>
      <c r="G12" s="20">
        <v>112.49</v>
      </c>
      <c r="H12" s="21"/>
      <c r="I12" s="21">
        <v>151</v>
      </c>
      <c r="J12" s="22">
        <f t="shared" si="0"/>
        <v>87.83</v>
      </c>
      <c r="K12" s="22">
        <f t="shared" si="1"/>
        <v>82.954999999999998</v>
      </c>
    </row>
    <row r="13" spans="1:11" s="18" customFormat="1" ht="27" customHeight="1" x14ac:dyDescent="0.25">
      <c r="A13" s="28">
        <v>8</v>
      </c>
      <c r="B13" s="17" t="s">
        <v>15</v>
      </c>
      <c r="C13" s="20">
        <v>42.48</v>
      </c>
      <c r="D13" s="21">
        <v>47</v>
      </c>
      <c r="E13" s="30">
        <v>62</v>
      </c>
      <c r="F13" s="22">
        <f t="shared" si="2"/>
        <v>50.493333333333332</v>
      </c>
      <c r="G13" s="20">
        <v>99.98</v>
      </c>
      <c r="H13" s="21">
        <v>60</v>
      </c>
      <c r="I13" s="21">
        <v>72</v>
      </c>
      <c r="J13" s="22">
        <f t="shared" si="0"/>
        <v>77.326666666666668</v>
      </c>
      <c r="K13" s="22">
        <f t="shared" si="1"/>
        <v>63.91</v>
      </c>
    </row>
    <row r="14" spans="1:11" s="18" customFormat="1" x14ac:dyDescent="0.25">
      <c r="A14" s="28">
        <v>9</v>
      </c>
      <c r="B14" s="17" t="s">
        <v>29</v>
      </c>
      <c r="C14" s="20">
        <v>39.979999999999997</v>
      </c>
      <c r="D14" s="21">
        <v>47</v>
      </c>
      <c r="E14" s="30">
        <v>62</v>
      </c>
      <c r="F14" s="22">
        <f t="shared" si="2"/>
        <v>49.66</v>
      </c>
      <c r="G14" s="20">
        <v>99.98</v>
      </c>
      <c r="H14" s="21"/>
      <c r="I14" s="21"/>
      <c r="J14" s="22">
        <f>(G14+H14+I14)/1</f>
        <v>99.98</v>
      </c>
      <c r="K14" s="22">
        <f t="shared" si="1"/>
        <v>74.819999999999993</v>
      </c>
    </row>
    <row r="15" spans="1:11" s="18" customFormat="1" x14ac:dyDescent="0.25">
      <c r="A15" s="28">
        <v>10</v>
      </c>
      <c r="B15" s="17" t="s">
        <v>30</v>
      </c>
      <c r="C15" s="20">
        <v>92.21</v>
      </c>
      <c r="D15" s="21">
        <v>125</v>
      </c>
      <c r="E15" s="30">
        <v>112</v>
      </c>
      <c r="F15" s="22">
        <f t="shared" si="2"/>
        <v>109.73666666666666</v>
      </c>
      <c r="G15" s="20">
        <v>129.99</v>
      </c>
      <c r="H15" s="21">
        <v>153</v>
      </c>
      <c r="I15" s="21">
        <v>162.5</v>
      </c>
      <c r="J15" s="22">
        <f>(G15+H15+I15)/2</f>
        <v>222.745</v>
      </c>
      <c r="K15" s="22">
        <f t="shared" si="1"/>
        <v>166.24083333333334</v>
      </c>
    </row>
    <row r="16" spans="1:11" s="18" customFormat="1" x14ac:dyDescent="0.25">
      <c r="A16" s="28">
        <v>11</v>
      </c>
      <c r="B16" s="17" t="s">
        <v>9</v>
      </c>
      <c r="C16" s="20">
        <v>649.9</v>
      </c>
      <c r="D16" s="21">
        <v>300</v>
      </c>
      <c r="E16" s="30">
        <v>1647</v>
      </c>
      <c r="F16" s="22">
        <f t="shared" si="2"/>
        <v>865.63333333333333</v>
      </c>
      <c r="G16" s="20">
        <v>949.95</v>
      </c>
      <c r="H16" s="21">
        <v>670</v>
      </c>
      <c r="I16" s="21">
        <v>2706</v>
      </c>
      <c r="J16" s="22">
        <f t="shared" si="0"/>
        <v>1441.9833333333333</v>
      </c>
      <c r="K16" s="22">
        <f t="shared" si="1"/>
        <v>1153.8083333333334</v>
      </c>
    </row>
    <row r="17" spans="1:11" s="18" customFormat="1" ht="30" x14ac:dyDescent="0.25">
      <c r="A17" s="28">
        <v>12</v>
      </c>
      <c r="B17" s="17" t="s">
        <v>31</v>
      </c>
      <c r="C17" s="20">
        <v>59.98</v>
      </c>
      <c r="D17" s="21">
        <v>40</v>
      </c>
      <c r="E17" s="30">
        <v>55.56</v>
      </c>
      <c r="F17" s="22">
        <f t="shared" si="2"/>
        <v>51.846666666666664</v>
      </c>
      <c r="G17" s="20">
        <v>63.98</v>
      </c>
      <c r="H17" s="21">
        <v>66</v>
      </c>
      <c r="I17" s="21">
        <v>58.18</v>
      </c>
      <c r="J17" s="22">
        <f t="shared" si="0"/>
        <v>62.72</v>
      </c>
      <c r="K17" s="22">
        <f t="shared" si="1"/>
        <v>57.283333333333331</v>
      </c>
    </row>
    <row r="18" spans="1:11" s="18" customFormat="1" ht="30" x14ac:dyDescent="0.25">
      <c r="A18" s="28">
        <v>13</v>
      </c>
      <c r="B18" s="17" t="s">
        <v>32</v>
      </c>
      <c r="C18" s="20">
        <v>58.8</v>
      </c>
      <c r="D18" s="21">
        <v>56</v>
      </c>
      <c r="E18" s="30">
        <v>67.78</v>
      </c>
      <c r="F18" s="22">
        <f t="shared" si="2"/>
        <v>60.859999999999992</v>
      </c>
      <c r="G18" s="20">
        <v>78.41</v>
      </c>
      <c r="H18" s="21">
        <v>66</v>
      </c>
      <c r="I18" s="21">
        <v>90</v>
      </c>
      <c r="J18" s="22">
        <f t="shared" si="0"/>
        <v>78.13666666666667</v>
      </c>
      <c r="K18" s="22">
        <f t="shared" si="1"/>
        <v>69.498333333333335</v>
      </c>
    </row>
    <row r="19" spans="1:11" s="18" customFormat="1" x14ac:dyDescent="0.25">
      <c r="A19" s="28">
        <v>14</v>
      </c>
      <c r="B19" s="17" t="s">
        <v>14</v>
      </c>
      <c r="C19" s="20">
        <v>224.68</v>
      </c>
      <c r="D19" s="21">
        <v>130</v>
      </c>
      <c r="E19" s="30">
        <v>167</v>
      </c>
      <c r="F19" s="22">
        <f t="shared" si="2"/>
        <v>173.89333333333335</v>
      </c>
      <c r="G19" s="20">
        <v>359.53</v>
      </c>
      <c r="H19" s="21">
        <v>283</v>
      </c>
      <c r="I19" s="21">
        <v>431</v>
      </c>
      <c r="J19" s="22">
        <f t="shared" si="0"/>
        <v>357.84333333333331</v>
      </c>
      <c r="K19" s="22">
        <f t="shared" si="1"/>
        <v>265.86833333333334</v>
      </c>
    </row>
    <row r="20" spans="1:11" s="18" customFormat="1" ht="30" x14ac:dyDescent="0.25">
      <c r="A20" s="28">
        <v>15</v>
      </c>
      <c r="B20" s="17" t="s">
        <v>33</v>
      </c>
      <c r="C20" s="20">
        <v>199.9</v>
      </c>
      <c r="D20" s="21">
        <v>192</v>
      </c>
      <c r="E20" s="30">
        <v>263</v>
      </c>
      <c r="F20" s="22">
        <f t="shared" si="2"/>
        <v>218.29999999999998</v>
      </c>
      <c r="G20" s="20">
        <v>699.9</v>
      </c>
      <c r="H20" s="21">
        <v>918</v>
      </c>
      <c r="I20" s="21">
        <v>587</v>
      </c>
      <c r="J20" s="22">
        <f t="shared" si="0"/>
        <v>734.9666666666667</v>
      </c>
      <c r="K20" s="22">
        <f t="shared" si="1"/>
        <v>476.63333333333333</v>
      </c>
    </row>
    <row r="21" spans="1:11" s="18" customFormat="1" x14ac:dyDescent="0.25">
      <c r="A21" s="28">
        <v>16</v>
      </c>
      <c r="B21" s="17" t="s">
        <v>5</v>
      </c>
      <c r="C21" s="20"/>
      <c r="D21" s="21"/>
      <c r="E21" s="30"/>
      <c r="F21" s="22">
        <f t="shared" si="2"/>
        <v>0</v>
      </c>
      <c r="G21" s="20"/>
      <c r="H21" s="21"/>
      <c r="I21" s="21"/>
      <c r="J21" s="22">
        <f t="shared" si="0"/>
        <v>0</v>
      </c>
      <c r="K21" s="22">
        <f t="shared" si="1"/>
        <v>0</v>
      </c>
    </row>
    <row r="22" spans="1:11" s="18" customFormat="1" x14ac:dyDescent="0.25">
      <c r="A22" s="28">
        <v>17</v>
      </c>
      <c r="B22" s="17" t="s">
        <v>6</v>
      </c>
      <c r="C22" s="20"/>
      <c r="D22" s="21"/>
      <c r="E22" s="30">
        <v>299</v>
      </c>
      <c r="F22" s="22">
        <f>(C22+D22+E22)/1</f>
        <v>299</v>
      </c>
      <c r="G22" s="20"/>
      <c r="H22" s="21"/>
      <c r="I22" s="21"/>
      <c r="J22" s="22">
        <f t="shared" si="0"/>
        <v>0</v>
      </c>
      <c r="K22" s="22">
        <f t="shared" si="1"/>
        <v>149.5</v>
      </c>
    </row>
    <row r="23" spans="1:11" s="18" customFormat="1" x14ac:dyDescent="0.25">
      <c r="A23" s="28">
        <v>18</v>
      </c>
      <c r="B23" s="17" t="s">
        <v>34</v>
      </c>
      <c r="C23" s="20">
        <v>199.99</v>
      </c>
      <c r="D23" s="21">
        <v>163</v>
      </c>
      <c r="E23" s="30">
        <v>219</v>
      </c>
      <c r="F23" s="22">
        <f t="shared" si="2"/>
        <v>193.99666666666667</v>
      </c>
      <c r="G23" s="20"/>
      <c r="H23" s="21"/>
      <c r="I23" s="21">
        <v>229</v>
      </c>
      <c r="J23" s="22">
        <f>(G23+H23+I23)/2</f>
        <v>114.5</v>
      </c>
      <c r="K23" s="22">
        <f t="shared" si="1"/>
        <v>154.24833333333333</v>
      </c>
    </row>
    <row r="24" spans="1:11" s="18" customFormat="1" x14ac:dyDescent="0.25">
      <c r="A24" s="28">
        <v>19</v>
      </c>
      <c r="B24" s="17" t="s">
        <v>35</v>
      </c>
      <c r="C24" s="20">
        <v>109.97</v>
      </c>
      <c r="D24" s="21">
        <v>198</v>
      </c>
      <c r="E24" s="30">
        <v>233</v>
      </c>
      <c r="F24" s="22">
        <f t="shared" si="2"/>
        <v>180.32333333333335</v>
      </c>
      <c r="G24" s="20">
        <v>727.24</v>
      </c>
      <c r="H24" s="21">
        <v>368</v>
      </c>
      <c r="I24" s="21">
        <v>352</v>
      </c>
      <c r="J24" s="22">
        <f t="shared" si="0"/>
        <v>482.41333333333336</v>
      </c>
      <c r="K24" s="22">
        <f t="shared" si="1"/>
        <v>331.36833333333334</v>
      </c>
    </row>
    <row r="25" spans="1:11" s="18" customFormat="1" ht="30" x14ac:dyDescent="0.25">
      <c r="A25" s="28">
        <v>20</v>
      </c>
      <c r="B25" s="17" t="s">
        <v>36</v>
      </c>
      <c r="C25" s="20">
        <v>125.69</v>
      </c>
      <c r="D25" s="21">
        <v>316.67</v>
      </c>
      <c r="E25" s="30">
        <v>402</v>
      </c>
      <c r="F25" s="22">
        <f t="shared" si="2"/>
        <v>281.45333333333332</v>
      </c>
      <c r="G25" s="20">
        <v>809.5</v>
      </c>
      <c r="H25" s="21">
        <v>623.33000000000004</v>
      </c>
      <c r="I25" s="21">
        <v>490</v>
      </c>
      <c r="J25" s="22">
        <f>(G25+H25+I25)/2</f>
        <v>961.41499999999996</v>
      </c>
      <c r="K25" s="22">
        <f t="shared" si="1"/>
        <v>621.43416666666667</v>
      </c>
    </row>
    <row r="26" spans="1:11" s="18" customFormat="1" x14ac:dyDescent="0.25">
      <c r="A26" s="28">
        <v>21</v>
      </c>
      <c r="B26" s="17" t="s">
        <v>37</v>
      </c>
      <c r="C26" s="20">
        <v>94.98</v>
      </c>
      <c r="D26" s="21">
        <v>252.5</v>
      </c>
      <c r="E26" s="30">
        <v>203</v>
      </c>
      <c r="F26" s="22">
        <f t="shared" si="2"/>
        <v>183.49333333333334</v>
      </c>
      <c r="G26" s="20">
        <v>774.98</v>
      </c>
      <c r="H26" s="21">
        <v>420</v>
      </c>
      <c r="I26" s="21">
        <v>347</v>
      </c>
      <c r="J26" s="22">
        <f t="shared" si="0"/>
        <v>513.99333333333334</v>
      </c>
      <c r="K26" s="22">
        <f t="shared" si="1"/>
        <v>348.74333333333334</v>
      </c>
    </row>
    <row r="27" spans="1:11" s="18" customFormat="1" x14ac:dyDescent="0.25">
      <c r="A27" s="28">
        <v>22</v>
      </c>
      <c r="B27" s="17" t="s">
        <v>38</v>
      </c>
      <c r="C27" s="20">
        <v>183.07</v>
      </c>
      <c r="D27" s="21">
        <v>100.15</v>
      </c>
      <c r="E27" s="30">
        <v>101.82</v>
      </c>
      <c r="F27" s="22">
        <f t="shared" si="2"/>
        <v>128.34666666666666</v>
      </c>
      <c r="G27" s="20">
        <v>290.76</v>
      </c>
      <c r="H27" s="21">
        <v>212</v>
      </c>
      <c r="I27" s="21">
        <v>286.82</v>
      </c>
      <c r="J27" s="22">
        <f t="shared" si="0"/>
        <v>263.19333333333333</v>
      </c>
      <c r="K27" s="22">
        <f t="shared" si="1"/>
        <v>195.76999999999998</v>
      </c>
    </row>
    <row r="28" spans="1:11" s="18" customFormat="1" ht="27.75" customHeight="1" x14ac:dyDescent="0.25">
      <c r="A28" s="28">
        <v>23</v>
      </c>
      <c r="B28" s="17" t="s">
        <v>75</v>
      </c>
      <c r="C28" s="20">
        <v>169.99</v>
      </c>
      <c r="D28" s="21">
        <v>105</v>
      </c>
      <c r="E28" s="30">
        <v>179</v>
      </c>
      <c r="F28" s="22">
        <f t="shared" si="2"/>
        <v>151.33000000000001</v>
      </c>
      <c r="G28" s="20">
        <v>299.99</v>
      </c>
      <c r="H28" s="21">
        <v>269</v>
      </c>
      <c r="I28" s="21">
        <v>256</v>
      </c>
      <c r="J28" s="22">
        <f t="shared" si="0"/>
        <v>274.99666666666667</v>
      </c>
      <c r="K28" s="22">
        <f t="shared" si="1"/>
        <v>213.16333333333336</v>
      </c>
    </row>
    <row r="29" spans="1:11" s="18" customFormat="1" x14ac:dyDescent="0.25">
      <c r="A29" s="28">
        <v>24</v>
      </c>
      <c r="B29" s="17" t="s">
        <v>39</v>
      </c>
      <c r="C29" s="20">
        <v>91.99</v>
      </c>
      <c r="D29" s="21">
        <v>144</v>
      </c>
      <c r="E29" s="30"/>
      <c r="F29" s="22">
        <f>(C29+D29+E29)/2</f>
        <v>117.995</v>
      </c>
      <c r="G29" s="20">
        <v>134.88999999999999</v>
      </c>
      <c r="H29" s="21"/>
      <c r="I29" s="21"/>
      <c r="J29" s="22">
        <f>(G29+H29+I29)/1</f>
        <v>134.88999999999999</v>
      </c>
      <c r="K29" s="22">
        <f t="shared" si="1"/>
        <v>126.4425</v>
      </c>
    </row>
    <row r="30" spans="1:11" s="18" customFormat="1" x14ac:dyDescent="0.25">
      <c r="A30" s="28">
        <v>25</v>
      </c>
      <c r="B30" s="17" t="s">
        <v>40</v>
      </c>
      <c r="C30" s="20">
        <v>687.44</v>
      </c>
      <c r="D30" s="21">
        <v>628.57000000000005</v>
      </c>
      <c r="E30" s="30">
        <v>694.44</v>
      </c>
      <c r="F30" s="22">
        <f t="shared" si="2"/>
        <v>670.15000000000009</v>
      </c>
      <c r="G30" s="20">
        <v>1055.5</v>
      </c>
      <c r="H30" s="21">
        <v>840</v>
      </c>
      <c r="I30" s="21">
        <v>800</v>
      </c>
      <c r="J30" s="22">
        <f t="shared" si="0"/>
        <v>898.5</v>
      </c>
      <c r="K30" s="22">
        <f t="shared" si="1"/>
        <v>784.32500000000005</v>
      </c>
    </row>
    <row r="31" spans="1:11" s="18" customFormat="1" ht="30" x14ac:dyDescent="0.25">
      <c r="A31" s="28">
        <v>26</v>
      </c>
      <c r="B31" s="17" t="s">
        <v>41</v>
      </c>
      <c r="C31" s="20">
        <v>52.49</v>
      </c>
      <c r="D31" s="21">
        <v>56.67</v>
      </c>
      <c r="E31" s="30">
        <v>61.11</v>
      </c>
      <c r="F31" s="22">
        <f t="shared" si="2"/>
        <v>56.756666666666661</v>
      </c>
      <c r="G31" s="20">
        <v>84.43</v>
      </c>
      <c r="H31" s="21"/>
      <c r="I31" s="21">
        <v>85.56</v>
      </c>
      <c r="J31" s="22">
        <f t="shared" si="0"/>
        <v>56.663333333333334</v>
      </c>
      <c r="K31" s="22">
        <f t="shared" si="1"/>
        <v>56.709999999999994</v>
      </c>
    </row>
    <row r="32" spans="1:11" s="18" customFormat="1" ht="30" x14ac:dyDescent="0.25">
      <c r="A32" s="28">
        <v>27</v>
      </c>
      <c r="B32" s="17" t="s">
        <v>42</v>
      </c>
      <c r="C32" s="20">
        <v>48.29</v>
      </c>
      <c r="D32" s="21"/>
      <c r="E32" s="30"/>
      <c r="F32" s="22">
        <f>(C32+D32+E32)/1</f>
        <v>48.29</v>
      </c>
      <c r="G32" s="20">
        <v>77.88</v>
      </c>
      <c r="H32" s="21"/>
      <c r="I32" s="21"/>
      <c r="J32" s="22">
        <f>(G32+H32+I32)/1</f>
        <v>77.88</v>
      </c>
      <c r="K32" s="22">
        <f t="shared" si="1"/>
        <v>63.084999999999994</v>
      </c>
    </row>
    <row r="33" spans="1:11" s="18" customFormat="1" x14ac:dyDescent="0.25">
      <c r="A33" s="28">
        <v>28</v>
      </c>
      <c r="B33" s="17" t="s">
        <v>43</v>
      </c>
      <c r="C33" s="20">
        <v>159.96</v>
      </c>
      <c r="D33" s="21">
        <v>196</v>
      </c>
      <c r="E33" s="30">
        <v>216</v>
      </c>
      <c r="F33" s="22">
        <f t="shared" si="2"/>
        <v>190.65333333333334</v>
      </c>
      <c r="G33" s="20">
        <v>207.96</v>
      </c>
      <c r="H33" s="21">
        <v>236</v>
      </c>
      <c r="I33" s="21">
        <v>224</v>
      </c>
      <c r="J33" s="22">
        <f t="shared" si="0"/>
        <v>222.65333333333334</v>
      </c>
      <c r="K33" s="22">
        <f t="shared" si="1"/>
        <v>206.65333333333334</v>
      </c>
    </row>
    <row r="34" spans="1:11" s="18" customFormat="1" x14ac:dyDescent="0.25">
      <c r="A34" s="28">
        <v>29</v>
      </c>
      <c r="B34" s="17" t="s">
        <v>44</v>
      </c>
      <c r="C34" s="20">
        <v>309.95</v>
      </c>
      <c r="D34" s="21">
        <v>320</v>
      </c>
      <c r="E34" s="30">
        <v>370</v>
      </c>
      <c r="F34" s="22">
        <f t="shared" si="2"/>
        <v>333.31666666666666</v>
      </c>
      <c r="G34" s="20">
        <v>499.95</v>
      </c>
      <c r="H34" s="21">
        <v>380</v>
      </c>
      <c r="I34" s="21">
        <v>465</v>
      </c>
      <c r="J34" s="22">
        <f t="shared" si="0"/>
        <v>448.31666666666666</v>
      </c>
      <c r="K34" s="22">
        <f t="shared" si="1"/>
        <v>390.81666666666666</v>
      </c>
    </row>
    <row r="35" spans="1:11" s="18" customFormat="1" x14ac:dyDescent="0.25">
      <c r="A35" s="28">
        <v>30</v>
      </c>
      <c r="B35" s="17" t="s">
        <v>45</v>
      </c>
      <c r="C35" s="20">
        <v>489.9</v>
      </c>
      <c r="D35" s="21">
        <v>650</v>
      </c>
      <c r="E35" s="30">
        <v>700</v>
      </c>
      <c r="F35" s="22">
        <f t="shared" si="2"/>
        <v>613.30000000000007</v>
      </c>
      <c r="G35" s="20">
        <v>1099.95</v>
      </c>
      <c r="H35" s="21">
        <v>735</v>
      </c>
      <c r="I35" s="21">
        <v>790</v>
      </c>
      <c r="J35" s="22">
        <f t="shared" si="0"/>
        <v>874.98333333333323</v>
      </c>
      <c r="K35" s="22">
        <f t="shared" si="1"/>
        <v>744.14166666666665</v>
      </c>
    </row>
    <row r="36" spans="1:11" s="18" customFormat="1" x14ac:dyDescent="0.25">
      <c r="A36" s="28">
        <v>31</v>
      </c>
      <c r="B36" s="17" t="s">
        <v>46</v>
      </c>
      <c r="C36" s="20">
        <v>138.83000000000001</v>
      </c>
      <c r="D36" s="21">
        <v>166.67</v>
      </c>
      <c r="E36" s="30">
        <v>250</v>
      </c>
      <c r="F36" s="22">
        <f t="shared" si="2"/>
        <v>185.16666666666666</v>
      </c>
      <c r="G36" s="20">
        <v>274.95</v>
      </c>
      <c r="H36" s="21">
        <v>227.77</v>
      </c>
      <c r="I36" s="21">
        <v>440</v>
      </c>
      <c r="J36" s="22">
        <f>(G36+H36+I36)/2</f>
        <v>471.36</v>
      </c>
      <c r="K36" s="22">
        <f t="shared" si="1"/>
        <v>328.26333333333332</v>
      </c>
    </row>
    <row r="37" spans="1:11" s="18" customFormat="1" x14ac:dyDescent="0.25">
      <c r="A37" s="28">
        <v>32</v>
      </c>
      <c r="B37" s="17" t="s">
        <v>20</v>
      </c>
      <c r="C37" s="20">
        <v>83.99</v>
      </c>
      <c r="D37" s="21">
        <v>63</v>
      </c>
      <c r="E37" s="30">
        <v>142</v>
      </c>
      <c r="F37" s="22">
        <f t="shared" ref="F37:F52" si="3">(C37+D37+E37)/3</f>
        <v>96.33</v>
      </c>
      <c r="G37" s="20">
        <v>149.99</v>
      </c>
      <c r="H37" s="21">
        <v>118</v>
      </c>
      <c r="I37" s="21">
        <v>147</v>
      </c>
      <c r="J37" s="22">
        <f t="shared" si="0"/>
        <v>138.33000000000001</v>
      </c>
      <c r="K37" s="22">
        <f t="shared" si="1"/>
        <v>117.33000000000001</v>
      </c>
    </row>
    <row r="38" spans="1:11" s="18" customFormat="1" x14ac:dyDescent="0.25">
      <c r="A38" s="28">
        <v>33</v>
      </c>
      <c r="B38" s="17" t="s">
        <v>47</v>
      </c>
      <c r="C38" s="20">
        <v>123.99</v>
      </c>
      <c r="D38" s="21"/>
      <c r="E38" s="30">
        <v>90</v>
      </c>
      <c r="F38" s="22">
        <f>(C38+D38+E38)/2</f>
        <v>106.995</v>
      </c>
      <c r="G38" s="20"/>
      <c r="H38" s="21"/>
      <c r="I38" s="21"/>
      <c r="J38" s="22">
        <f>(G38+H38+I38)/1</f>
        <v>0</v>
      </c>
      <c r="K38" s="22">
        <f t="shared" si="1"/>
        <v>53.497500000000002</v>
      </c>
    </row>
    <row r="39" spans="1:11" s="18" customFormat="1" x14ac:dyDescent="0.25">
      <c r="A39" s="28">
        <v>34</v>
      </c>
      <c r="B39" s="17" t="s">
        <v>48</v>
      </c>
      <c r="C39" s="20">
        <v>149.99</v>
      </c>
      <c r="D39" s="21"/>
      <c r="E39" s="30">
        <v>129</v>
      </c>
      <c r="F39" s="22">
        <f>(C39+D39+E39)/2</f>
        <v>139.495</v>
      </c>
      <c r="G39" s="20">
        <v>279.99</v>
      </c>
      <c r="H39" s="21"/>
      <c r="I39" s="21"/>
      <c r="J39" s="22">
        <f t="shared" si="0"/>
        <v>93.33</v>
      </c>
      <c r="K39" s="22">
        <f t="shared" si="1"/>
        <v>116.41249999999999</v>
      </c>
    </row>
    <row r="40" spans="1:11" s="18" customFormat="1" x14ac:dyDescent="0.25">
      <c r="A40" s="28">
        <v>35</v>
      </c>
      <c r="B40" s="17" t="s">
        <v>16</v>
      </c>
      <c r="C40" s="20">
        <v>18.989999999999998</v>
      </c>
      <c r="D40" s="21"/>
      <c r="E40" s="30"/>
      <c r="F40" s="22">
        <f>(C40+D40+E40)/1</f>
        <v>18.989999999999998</v>
      </c>
      <c r="G40" s="20">
        <v>59.99</v>
      </c>
      <c r="H40" s="21"/>
      <c r="I40" s="21"/>
      <c r="J40" s="22">
        <f>(G40+H40+I40)/1</f>
        <v>59.99</v>
      </c>
      <c r="K40" s="22">
        <f t="shared" si="1"/>
        <v>39.49</v>
      </c>
    </row>
    <row r="41" spans="1:11" s="18" customFormat="1" ht="15" customHeight="1" x14ac:dyDescent="0.25">
      <c r="A41" s="28">
        <v>36</v>
      </c>
      <c r="B41" s="17" t="s">
        <v>17</v>
      </c>
      <c r="C41" s="20">
        <v>21.99</v>
      </c>
      <c r="D41" s="21"/>
      <c r="E41" s="30">
        <v>74</v>
      </c>
      <c r="F41" s="22">
        <f>(C41+D41+E41)/2</f>
        <v>47.994999999999997</v>
      </c>
      <c r="G41" s="20"/>
      <c r="H41" s="21"/>
      <c r="I41" s="21"/>
      <c r="J41" s="22">
        <f t="shared" si="0"/>
        <v>0</v>
      </c>
      <c r="K41" s="22">
        <f t="shared" si="1"/>
        <v>23.997499999999999</v>
      </c>
    </row>
    <row r="42" spans="1:11" s="18" customFormat="1" x14ac:dyDescent="0.25">
      <c r="A42" s="28">
        <v>37</v>
      </c>
      <c r="B42" s="17" t="s">
        <v>18</v>
      </c>
      <c r="C42" s="20">
        <v>27.99</v>
      </c>
      <c r="D42" s="21">
        <v>70</v>
      </c>
      <c r="E42" s="30">
        <v>79</v>
      </c>
      <c r="F42" s="22">
        <f t="shared" si="3"/>
        <v>58.99666666666667</v>
      </c>
      <c r="G42" s="20"/>
      <c r="H42" s="21"/>
      <c r="I42" s="21"/>
      <c r="J42" s="22">
        <f>(G42+H42+I42)/1</f>
        <v>0</v>
      </c>
      <c r="K42" s="22">
        <f t="shared" si="1"/>
        <v>29.498333333333335</v>
      </c>
    </row>
    <row r="43" spans="1:11" s="18" customFormat="1" x14ac:dyDescent="0.25">
      <c r="A43" s="28">
        <v>38</v>
      </c>
      <c r="B43" s="17" t="s">
        <v>19</v>
      </c>
      <c r="C43" s="20">
        <v>19.989999999999998</v>
      </c>
      <c r="D43" s="21"/>
      <c r="E43" s="30"/>
      <c r="F43" s="22">
        <f>(C43+D43+E43)/1</f>
        <v>19.989999999999998</v>
      </c>
      <c r="G43" s="20">
        <v>49.99</v>
      </c>
      <c r="H43" s="21"/>
      <c r="I43" s="21"/>
      <c r="J43" s="22">
        <f>(G43+H43+I43)/1</f>
        <v>49.99</v>
      </c>
      <c r="K43" s="22">
        <f t="shared" si="1"/>
        <v>34.99</v>
      </c>
    </row>
    <row r="44" spans="1:11" s="18" customFormat="1" x14ac:dyDescent="0.25">
      <c r="A44" s="28">
        <v>39</v>
      </c>
      <c r="B44" s="17" t="s">
        <v>23</v>
      </c>
      <c r="C44" s="20">
        <v>3.99</v>
      </c>
      <c r="D44" s="21">
        <v>2.2000000000000002</v>
      </c>
      <c r="E44" s="30">
        <v>1.7</v>
      </c>
      <c r="F44" s="22">
        <f t="shared" si="3"/>
        <v>2.6300000000000003</v>
      </c>
      <c r="G44" s="20"/>
      <c r="H44" s="21"/>
      <c r="I44" s="21"/>
      <c r="J44" s="22">
        <f t="shared" si="0"/>
        <v>0</v>
      </c>
      <c r="K44" s="22">
        <f t="shared" si="1"/>
        <v>1.3150000000000002</v>
      </c>
    </row>
    <row r="45" spans="1:11" s="18" customFormat="1" x14ac:dyDescent="0.25">
      <c r="A45" s="28">
        <v>40</v>
      </c>
      <c r="B45" s="17" t="s">
        <v>22</v>
      </c>
      <c r="C45" s="20">
        <v>49.99</v>
      </c>
      <c r="D45" s="21">
        <v>37</v>
      </c>
      <c r="E45" s="30">
        <v>63</v>
      </c>
      <c r="F45" s="22">
        <f t="shared" si="3"/>
        <v>49.99666666666667</v>
      </c>
      <c r="G45" s="20">
        <v>53.32</v>
      </c>
      <c r="H45" s="21">
        <v>58.67</v>
      </c>
      <c r="I45" s="21"/>
      <c r="J45" s="22">
        <f>(G45+H45+I45)/1</f>
        <v>111.99000000000001</v>
      </c>
      <c r="K45" s="22">
        <f t="shared" si="1"/>
        <v>80.993333333333339</v>
      </c>
    </row>
    <row r="46" spans="1:11" s="18" customFormat="1" x14ac:dyDescent="0.25">
      <c r="A46" s="28">
        <v>41</v>
      </c>
      <c r="B46" s="17" t="s">
        <v>49</v>
      </c>
      <c r="C46" s="20">
        <v>174.98</v>
      </c>
      <c r="D46" s="21">
        <v>191.43</v>
      </c>
      <c r="E46" s="30">
        <v>137.5</v>
      </c>
      <c r="F46" s="22">
        <f t="shared" si="3"/>
        <v>167.97</v>
      </c>
      <c r="G46" s="20">
        <v>224.98</v>
      </c>
      <c r="H46" s="21">
        <v>274.29000000000002</v>
      </c>
      <c r="I46" s="21">
        <v>285</v>
      </c>
      <c r="J46" s="22">
        <f t="shared" si="0"/>
        <v>261.42333333333335</v>
      </c>
      <c r="K46" s="22">
        <f t="shared" si="1"/>
        <v>214.69666666666666</v>
      </c>
    </row>
    <row r="47" spans="1:11" s="18" customFormat="1" x14ac:dyDescent="0.25">
      <c r="A47" s="28">
        <v>42</v>
      </c>
      <c r="B47" s="17" t="s">
        <v>50</v>
      </c>
      <c r="C47" s="20">
        <v>24.43</v>
      </c>
      <c r="D47" s="21">
        <v>27.78</v>
      </c>
      <c r="E47" s="30">
        <v>30</v>
      </c>
      <c r="F47" s="22">
        <f t="shared" si="3"/>
        <v>27.403333333333336</v>
      </c>
      <c r="G47" s="20">
        <v>87.77</v>
      </c>
      <c r="H47" s="21">
        <v>58</v>
      </c>
      <c r="I47" s="21">
        <v>48.89</v>
      </c>
      <c r="J47" s="22">
        <f t="shared" si="0"/>
        <v>64.886666666666656</v>
      </c>
      <c r="K47" s="22">
        <f t="shared" si="1"/>
        <v>46.144999999999996</v>
      </c>
    </row>
    <row r="48" spans="1:11" s="18" customFormat="1" x14ac:dyDescent="0.25">
      <c r="A48" s="28">
        <v>43</v>
      </c>
      <c r="B48" s="17" t="s">
        <v>51</v>
      </c>
      <c r="C48" s="20">
        <v>153.83000000000001</v>
      </c>
      <c r="D48" s="21">
        <v>64</v>
      </c>
      <c r="E48" s="30">
        <v>70</v>
      </c>
      <c r="F48" s="22">
        <f t="shared" si="3"/>
        <v>95.943333333333342</v>
      </c>
      <c r="G48" s="20">
        <v>333.32</v>
      </c>
      <c r="H48" s="21">
        <v>147</v>
      </c>
      <c r="I48" s="21">
        <v>156.25</v>
      </c>
      <c r="J48" s="22">
        <f t="shared" si="0"/>
        <v>212.18999999999997</v>
      </c>
      <c r="K48" s="22">
        <f t="shared" si="1"/>
        <v>154.06666666666666</v>
      </c>
    </row>
    <row r="49" spans="1:11" s="18" customFormat="1" x14ac:dyDescent="0.25">
      <c r="A49" s="28">
        <v>44</v>
      </c>
      <c r="B49" s="17" t="s">
        <v>52</v>
      </c>
      <c r="C49" s="20">
        <v>53.99</v>
      </c>
      <c r="D49" s="21">
        <v>31</v>
      </c>
      <c r="E49" s="30">
        <v>77</v>
      </c>
      <c r="F49" s="22">
        <f t="shared" si="3"/>
        <v>53.99666666666667</v>
      </c>
      <c r="G49" s="20">
        <v>229.99</v>
      </c>
      <c r="H49" s="21">
        <v>46</v>
      </c>
      <c r="I49" s="21"/>
      <c r="J49" s="22">
        <f>(G49+H49+I49)/2</f>
        <v>137.995</v>
      </c>
      <c r="K49" s="22">
        <f t="shared" si="1"/>
        <v>95.995833333333337</v>
      </c>
    </row>
    <row r="50" spans="1:11" s="18" customFormat="1" x14ac:dyDescent="0.25">
      <c r="A50" s="28">
        <v>45</v>
      </c>
      <c r="B50" s="17" t="s">
        <v>53</v>
      </c>
      <c r="C50" s="20">
        <v>93.74</v>
      </c>
      <c r="D50" s="21">
        <v>75</v>
      </c>
      <c r="E50" s="30">
        <v>117</v>
      </c>
      <c r="F50" s="22">
        <f t="shared" si="3"/>
        <v>95.24666666666667</v>
      </c>
      <c r="G50" s="20">
        <v>281.24</v>
      </c>
      <c r="H50" s="21">
        <v>290</v>
      </c>
      <c r="I50" s="21"/>
      <c r="J50" s="22">
        <f>(G50+H50+I50)/2</f>
        <v>285.62</v>
      </c>
      <c r="K50" s="22">
        <f t="shared" si="1"/>
        <v>190.43333333333334</v>
      </c>
    </row>
    <row r="51" spans="1:11" s="18" customFormat="1" x14ac:dyDescent="0.25">
      <c r="A51" s="28">
        <v>46</v>
      </c>
      <c r="B51" s="17" t="s">
        <v>54</v>
      </c>
      <c r="C51" s="20">
        <v>8.99</v>
      </c>
      <c r="D51" s="21">
        <v>15</v>
      </c>
      <c r="E51" s="30">
        <v>12</v>
      </c>
      <c r="F51" s="22">
        <f t="shared" si="3"/>
        <v>11.996666666666668</v>
      </c>
      <c r="G51" s="20">
        <v>33.75</v>
      </c>
      <c r="H51" s="21">
        <v>27</v>
      </c>
      <c r="I51" s="21">
        <v>23</v>
      </c>
      <c r="J51" s="22">
        <f t="shared" si="0"/>
        <v>27.916666666666668</v>
      </c>
      <c r="K51" s="22">
        <f t="shared" si="1"/>
        <v>19.956666666666667</v>
      </c>
    </row>
    <row r="52" spans="1:11" s="18" customFormat="1" ht="27.75" customHeight="1" x14ac:dyDescent="0.25">
      <c r="A52" s="28">
        <v>47</v>
      </c>
      <c r="B52" s="17" t="s">
        <v>55</v>
      </c>
      <c r="C52" s="20">
        <v>25</v>
      </c>
      <c r="D52" s="21">
        <v>30.5</v>
      </c>
      <c r="E52" s="30">
        <v>39.5</v>
      </c>
      <c r="F52" s="22">
        <f t="shared" si="3"/>
        <v>31.666666666666668</v>
      </c>
      <c r="G52" s="20">
        <v>75</v>
      </c>
      <c r="H52" s="21">
        <v>35</v>
      </c>
      <c r="I52" s="21">
        <v>47.5</v>
      </c>
      <c r="J52" s="22">
        <f t="shared" si="0"/>
        <v>52.5</v>
      </c>
      <c r="K52" s="22">
        <f t="shared" si="1"/>
        <v>42.083333333333336</v>
      </c>
    </row>
    <row r="53" spans="1:11" s="18" customFormat="1" ht="30" x14ac:dyDescent="0.25">
      <c r="A53" s="28">
        <v>48</v>
      </c>
      <c r="B53" s="17" t="s">
        <v>56</v>
      </c>
      <c r="C53" s="20">
        <v>733.3</v>
      </c>
      <c r="D53" s="21"/>
      <c r="E53" s="30"/>
      <c r="F53" s="22">
        <f t="shared" ref="F53:F58" si="4">(C53+D53+E53)/1</f>
        <v>733.3</v>
      </c>
      <c r="G53" s="20">
        <v>1666.65</v>
      </c>
      <c r="H53" s="21"/>
      <c r="I53" s="21"/>
      <c r="J53" s="22">
        <f>(G53+H53+I53)/1</f>
        <v>1666.65</v>
      </c>
      <c r="K53" s="22">
        <f t="shared" si="1"/>
        <v>1199.9749999999999</v>
      </c>
    </row>
    <row r="54" spans="1:11" s="18" customFormat="1" ht="30" x14ac:dyDescent="0.25">
      <c r="A54" s="28">
        <v>49</v>
      </c>
      <c r="B54" s="17" t="s">
        <v>57</v>
      </c>
      <c r="C54" s="20">
        <v>874.88</v>
      </c>
      <c r="D54" s="21"/>
      <c r="E54" s="30"/>
      <c r="F54" s="22">
        <f t="shared" si="4"/>
        <v>874.88</v>
      </c>
      <c r="G54" s="20">
        <v>1124.8800000000001</v>
      </c>
      <c r="H54" s="21"/>
      <c r="I54" s="21"/>
      <c r="J54" s="22">
        <f>(G54+H54+I54)/3</f>
        <v>374.96000000000004</v>
      </c>
      <c r="K54" s="22">
        <f>(F54+J54)/2</f>
        <v>624.92000000000007</v>
      </c>
    </row>
    <row r="55" spans="1:11" s="18" customFormat="1" ht="30" x14ac:dyDescent="0.25">
      <c r="A55" s="28">
        <v>50</v>
      </c>
      <c r="B55" s="17" t="s">
        <v>58</v>
      </c>
      <c r="C55" s="20">
        <v>462.38</v>
      </c>
      <c r="D55" s="21"/>
      <c r="E55" s="30"/>
      <c r="F55" s="22">
        <f t="shared" si="4"/>
        <v>462.38</v>
      </c>
      <c r="G55" s="20">
        <v>639.9</v>
      </c>
      <c r="H55" s="21"/>
      <c r="I55" s="21"/>
      <c r="J55" s="22">
        <f>(G55+H55+I55)/1</f>
        <v>639.9</v>
      </c>
      <c r="K55" s="22">
        <f t="shared" ref="K55:K74" si="5">(F55+J55)/2</f>
        <v>551.14</v>
      </c>
    </row>
    <row r="56" spans="1:11" s="18" customFormat="1" ht="30" x14ac:dyDescent="0.25">
      <c r="A56" s="28">
        <v>51</v>
      </c>
      <c r="B56" s="17" t="s">
        <v>59</v>
      </c>
      <c r="C56" s="20">
        <v>159.91999999999999</v>
      </c>
      <c r="D56" s="21"/>
      <c r="E56" s="30"/>
      <c r="F56" s="22">
        <f t="shared" si="4"/>
        <v>159.91999999999999</v>
      </c>
      <c r="G56" s="20">
        <v>499.9</v>
      </c>
      <c r="H56" s="21"/>
      <c r="I56" s="21"/>
      <c r="J56" s="22">
        <f>(G56+H56+I56)/1</f>
        <v>499.9</v>
      </c>
      <c r="K56" s="22">
        <f t="shared" si="5"/>
        <v>329.90999999999997</v>
      </c>
    </row>
    <row r="57" spans="1:11" s="18" customFormat="1" ht="16.5" customHeight="1" x14ac:dyDescent="0.25">
      <c r="A57" s="28">
        <v>52</v>
      </c>
      <c r="B57" s="17" t="s">
        <v>60</v>
      </c>
      <c r="C57" s="20">
        <v>20</v>
      </c>
      <c r="D57" s="21"/>
      <c r="E57" s="30"/>
      <c r="F57" s="22">
        <f t="shared" si="4"/>
        <v>20</v>
      </c>
      <c r="G57" s="20"/>
      <c r="H57" s="21"/>
      <c r="I57" s="21"/>
      <c r="J57" s="22">
        <f t="shared" ref="J57:J73" si="6">(G57+H57+I57)/3</f>
        <v>0</v>
      </c>
      <c r="K57" s="22">
        <f t="shared" si="5"/>
        <v>10</v>
      </c>
    </row>
    <row r="58" spans="1:11" s="18" customFormat="1" ht="30" x14ac:dyDescent="0.25">
      <c r="A58" s="28">
        <v>53</v>
      </c>
      <c r="B58" s="17" t="s">
        <v>61</v>
      </c>
      <c r="C58" s="23">
        <v>133.19999999999999</v>
      </c>
      <c r="D58" s="23"/>
      <c r="E58" s="31"/>
      <c r="F58" s="23">
        <f t="shared" si="4"/>
        <v>133.19999999999999</v>
      </c>
      <c r="G58" s="23">
        <v>260.89999999999998</v>
      </c>
      <c r="H58" s="23"/>
      <c r="I58" s="31"/>
      <c r="J58" s="23">
        <f>(G58+H58+I58)/1</f>
        <v>260.89999999999998</v>
      </c>
      <c r="K58" s="23">
        <f t="shared" si="5"/>
        <v>197.04999999999998</v>
      </c>
    </row>
    <row r="59" spans="1:11" s="18" customFormat="1" ht="15.75" customHeight="1" x14ac:dyDescent="0.25">
      <c r="A59" s="28">
        <v>54</v>
      </c>
      <c r="B59" s="17" t="s">
        <v>2</v>
      </c>
      <c r="C59" s="23">
        <v>148.11000000000001</v>
      </c>
      <c r="D59" s="23">
        <v>222.22</v>
      </c>
      <c r="E59" s="31">
        <v>368</v>
      </c>
      <c r="F59" s="23">
        <f t="shared" ref="F59:F73" si="7">(C59+D59+E59)/3</f>
        <v>246.11</v>
      </c>
      <c r="G59" s="23">
        <v>444.41</v>
      </c>
      <c r="H59" s="23">
        <v>344.44</v>
      </c>
      <c r="I59" s="31">
        <v>400</v>
      </c>
      <c r="J59" s="23">
        <f t="shared" si="6"/>
        <v>396.2833333333333</v>
      </c>
      <c r="K59" s="23">
        <f t="shared" si="5"/>
        <v>321.19666666666666</v>
      </c>
    </row>
    <row r="60" spans="1:11" s="18" customFormat="1" x14ac:dyDescent="0.25">
      <c r="A60" s="28">
        <v>55</v>
      </c>
      <c r="B60" s="17" t="s">
        <v>3</v>
      </c>
      <c r="C60" s="23">
        <v>449.95</v>
      </c>
      <c r="D60" s="23">
        <v>705</v>
      </c>
      <c r="E60" s="31">
        <v>847.06</v>
      </c>
      <c r="F60" s="23">
        <f t="shared" si="7"/>
        <v>667.3366666666667</v>
      </c>
      <c r="G60" s="23">
        <v>1533.3</v>
      </c>
      <c r="H60" s="23">
        <v>855</v>
      </c>
      <c r="I60" s="31">
        <v>940</v>
      </c>
      <c r="J60" s="23">
        <f t="shared" si="6"/>
        <v>1109.4333333333334</v>
      </c>
      <c r="K60" s="23">
        <f t="shared" si="5"/>
        <v>888.38499999999999</v>
      </c>
    </row>
    <row r="61" spans="1:11" s="18" customFormat="1" x14ac:dyDescent="0.25">
      <c r="A61" s="28">
        <v>56</v>
      </c>
      <c r="B61" s="17" t="s">
        <v>62</v>
      </c>
      <c r="C61" s="23">
        <v>78.39</v>
      </c>
      <c r="D61" s="23">
        <v>58.8</v>
      </c>
      <c r="E61" s="31">
        <v>84</v>
      </c>
      <c r="F61" s="23">
        <f t="shared" si="7"/>
        <v>73.73</v>
      </c>
      <c r="G61" s="23">
        <v>321.60000000000002</v>
      </c>
      <c r="H61" s="23">
        <v>142.80000000000001</v>
      </c>
      <c r="I61" s="31">
        <v>250.6</v>
      </c>
      <c r="J61" s="23">
        <f t="shared" si="6"/>
        <v>238.33333333333334</v>
      </c>
      <c r="K61" s="23">
        <f t="shared" si="5"/>
        <v>156.03166666666667</v>
      </c>
    </row>
    <row r="62" spans="1:11" s="18" customFormat="1" x14ac:dyDescent="0.25">
      <c r="A62" s="28">
        <v>57</v>
      </c>
      <c r="B62" s="17" t="s">
        <v>63</v>
      </c>
      <c r="C62" s="23">
        <v>20.66</v>
      </c>
      <c r="D62" s="23">
        <v>26</v>
      </c>
      <c r="E62" s="31"/>
      <c r="F62" s="23">
        <f>(C62+D62+E62)/2</f>
        <v>23.33</v>
      </c>
      <c r="G62" s="23">
        <v>30.66</v>
      </c>
      <c r="H62" s="23">
        <v>29.33</v>
      </c>
      <c r="I62" s="31"/>
      <c r="J62" s="23">
        <f>(G62+H62+I62)/2</f>
        <v>29.994999999999997</v>
      </c>
      <c r="K62" s="23">
        <f t="shared" si="5"/>
        <v>26.662499999999998</v>
      </c>
    </row>
    <row r="63" spans="1:11" s="18" customFormat="1" x14ac:dyDescent="0.25">
      <c r="A63" s="28">
        <v>58</v>
      </c>
      <c r="B63" s="17" t="s">
        <v>4</v>
      </c>
      <c r="C63" s="23">
        <v>49.99</v>
      </c>
      <c r="D63" s="23">
        <v>78</v>
      </c>
      <c r="E63" s="31"/>
      <c r="F63" s="23">
        <f>(C63+D63+E63)/2</f>
        <v>63.995000000000005</v>
      </c>
      <c r="G63" s="23">
        <v>124.99</v>
      </c>
      <c r="H63" s="23">
        <v>86</v>
      </c>
      <c r="I63" s="31"/>
      <c r="J63" s="23">
        <f>(G63+H63+I63)/2</f>
        <v>105.495</v>
      </c>
      <c r="K63" s="23">
        <f t="shared" si="5"/>
        <v>84.745000000000005</v>
      </c>
    </row>
    <row r="64" spans="1:11" s="18" customFormat="1" ht="15" customHeight="1" x14ac:dyDescent="0.25">
      <c r="A64" s="28">
        <v>59</v>
      </c>
      <c r="B64" s="17" t="s">
        <v>64</v>
      </c>
      <c r="C64" s="23">
        <v>32.49</v>
      </c>
      <c r="D64" s="23">
        <v>36</v>
      </c>
      <c r="E64" s="31">
        <v>41</v>
      </c>
      <c r="F64" s="23">
        <f t="shared" si="7"/>
        <v>36.49666666666667</v>
      </c>
      <c r="G64" s="23"/>
      <c r="H64" s="23"/>
      <c r="I64" s="31">
        <v>59</v>
      </c>
      <c r="J64" s="23">
        <f>(G64+H64+I64)/1</f>
        <v>59</v>
      </c>
      <c r="K64" s="23">
        <f t="shared" si="5"/>
        <v>47.748333333333335</v>
      </c>
    </row>
    <row r="65" spans="1:11" s="18" customFormat="1" x14ac:dyDescent="0.25">
      <c r="A65" s="28">
        <v>60</v>
      </c>
      <c r="B65" s="17" t="s">
        <v>65</v>
      </c>
      <c r="C65" s="23">
        <v>3</v>
      </c>
      <c r="D65" s="23">
        <v>5</v>
      </c>
      <c r="E65" s="31">
        <v>15</v>
      </c>
      <c r="F65" s="23">
        <f t="shared" si="7"/>
        <v>7.666666666666667</v>
      </c>
      <c r="G65" s="23"/>
      <c r="H65" s="23"/>
      <c r="I65" s="31"/>
      <c r="J65" s="23">
        <f t="shared" si="6"/>
        <v>0</v>
      </c>
      <c r="K65" s="23">
        <f t="shared" si="5"/>
        <v>3.8333333333333335</v>
      </c>
    </row>
    <row r="66" spans="1:11" s="18" customFormat="1" x14ac:dyDescent="0.25">
      <c r="A66" s="28">
        <v>61</v>
      </c>
      <c r="B66" s="17" t="s">
        <v>66</v>
      </c>
      <c r="C66" s="23">
        <v>29.99</v>
      </c>
      <c r="D66" s="23"/>
      <c r="E66" s="31"/>
      <c r="F66" s="23">
        <f>(C66+D66+E66)/1</f>
        <v>29.99</v>
      </c>
      <c r="G66" s="23">
        <v>95.99</v>
      </c>
      <c r="H66" s="23"/>
      <c r="I66" s="31"/>
      <c r="J66" s="23">
        <f>(G66+H66+I66)/1</f>
        <v>95.99</v>
      </c>
      <c r="K66" s="23">
        <f t="shared" si="5"/>
        <v>62.989999999999995</v>
      </c>
    </row>
    <row r="67" spans="1:11" s="18" customFormat="1" x14ac:dyDescent="0.25">
      <c r="A67" s="28">
        <v>62</v>
      </c>
      <c r="B67" s="17" t="s">
        <v>67</v>
      </c>
      <c r="C67" s="23">
        <v>15.99</v>
      </c>
      <c r="D67" s="23">
        <v>15</v>
      </c>
      <c r="E67" s="31">
        <v>18</v>
      </c>
      <c r="F67" s="23">
        <f t="shared" si="7"/>
        <v>16.330000000000002</v>
      </c>
      <c r="G67" s="23">
        <v>25.99</v>
      </c>
      <c r="H67" s="23"/>
      <c r="I67" s="31">
        <v>132</v>
      </c>
      <c r="J67" s="23">
        <f>(G67+H67+I67)/2</f>
        <v>78.995000000000005</v>
      </c>
      <c r="K67" s="23">
        <f t="shared" si="5"/>
        <v>47.662500000000001</v>
      </c>
    </row>
    <row r="68" spans="1:11" s="18" customFormat="1" x14ac:dyDescent="0.25">
      <c r="A68" s="28">
        <v>63</v>
      </c>
      <c r="B68" s="17" t="s">
        <v>68</v>
      </c>
      <c r="C68" s="23">
        <v>30.99</v>
      </c>
      <c r="D68" s="23">
        <v>11</v>
      </c>
      <c r="E68" s="31">
        <v>19</v>
      </c>
      <c r="F68" s="23">
        <f t="shared" si="7"/>
        <v>20.329999999999998</v>
      </c>
      <c r="G68" s="23">
        <v>37.99</v>
      </c>
      <c r="H68" s="23"/>
      <c r="I68" s="31">
        <v>37</v>
      </c>
      <c r="J68" s="23">
        <f>(G68+H68+I68)/2</f>
        <v>37.495000000000005</v>
      </c>
      <c r="K68" s="23">
        <f t="shared" si="5"/>
        <v>28.912500000000001</v>
      </c>
    </row>
    <row r="69" spans="1:11" s="18" customFormat="1" x14ac:dyDescent="0.25">
      <c r="A69" s="28">
        <v>64</v>
      </c>
      <c r="B69" s="17" t="s">
        <v>69</v>
      </c>
      <c r="C69" s="23">
        <v>36.99</v>
      </c>
      <c r="D69" s="23">
        <v>38</v>
      </c>
      <c r="E69" s="31"/>
      <c r="F69" s="23">
        <f>(C69+D69+E69)/2</f>
        <v>37.495000000000005</v>
      </c>
      <c r="G69" s="23"/>
      <c r="H69" s="23"/>
      <c r="I69" s="31"/>
      <c r="J69" s="23">
        <f t="shared" si="6"/>
        <v>0</v>
      </c>
      <c r="K69" s="23">
        <f t="shared" si="5"/>
        <v>18.747500000000002</v>
      </c>
    </row>
    <row r="70" spans="1:11" s="18" customFormat="1" x14ac:dyDescent="0.25">
      <c r="A70" s="28">
        <v>65</v>
      </c>
      <c r="B70" s="17" t="s">
        <v>70</v>
      </c>
      <c r="C70" s="23">
        <v>114.99</v>
      </c>
      <c r="D70" s="23">
        <v>105</v>
      </c>
      <c r="E70" s="31">
        <v>120</v>
      </c>
      <c r="F70" s="23">
        <f t="shared" si="7"/>
        <v>113.33</v>
      </c>
      <c r="G70" s="23">
        <v>129.99</v>
      </c>
      <c r="H70" s="23"/>
      <c r="I70" s="31">
        <v>138</v>
      </c>
      <c r="J70" s="23">
        <f>(G70+H70+I70)/2</f>
        <v>133.995</v>
      </c>
      <c r="K70" s="23">
        <f t="shared" si="5"/>
        <v>123.66249999999999</v>
      </c>
    </row>
    <row r="71" spans="1:11" s="18" customFormat="1" ht="15" customHeight="1" x14ac:dyDescent="0.25">
      <c r="A71" s="28">
        <v>66</v>
      </c>
      <c r="B71" s="17" t="s">
        <v>71</v>
      </c>
      <c r="C71" s="23">
        <v>49.99</v>
      </c>
      <c r="D71" s="23"/>
      <c r="E71" s="31">
        <v>57</v>
      </c>
      <c r="F71" s="23">
        <f>(C71+D71+E71)/2</f>
        <v>53.495000000000005</v>
      </c>
      <c r="G71" s="23"/>
      <c r="H71" s="23"/>
      <c r="I71" s="31">
        <v>60</v>
      </c>
      <c r="J71" s="23">
        <f>(G71+H71+I71)/1</f>
        <v>60</v>
      </c>
      <c r="K71" s="23">
        <f t="shared" si="5"/>
        <v>56.747500000000002</v>
      </c>
    </row>
    <row r="72" spans="1:11" s="18" customFormat="1" x14ac:dyDescent="0.25">
      <c r="A72" s="28">
        <v>67</v>
      </c>
      <c r="B72" s="17" t="s">
        <v>72</v>
      </c>
      <c r="C72" s="23">
        <v>129.99</v>
      </c>
      <c r="D72" s="23"/>
      <c r="E72" s="31"/>
      <c r="F72" s="23">
        <f>(C72+D72+E72)/1</f>
        <v>129.99</v>
      </c>
      <c r="G72" s="23"/>
      <c r="H72" s="23"/>
      <c r="I72" s="31"/>
      <c r="J72" s="23">
        <f t="shared" si="6"/>
        <v>0</v>
      </c>
      <c r="K72" s="23">
        <f t="shared" si="5"/>
        <v>64.995000000000005</v>
      </c>
    </row>
    <row r="73" spans="1:11" s="18" customFormat="1" x14ac:dyDescent="0.25">
      <c r="A73" s="28">
        <v>68</v>
      </c>
      <c r="B73" s="17" t="s">
        <v>73</v>
      </c>
      <c r="C73" s="23"/>
      <c r="D73" s="23"/>
      <c r="E73" s="31"/>
      <c r="F73" s="23">
        <f t="shared" si="7"/>
        <v>0</v>
      </c>
      <c r="G73" s="23"/>
      <c r="H73" s="23"/>
      <c r="I73" s="31"/>
      <c r="J73" s="23">
        <f t="shared" si="6"/>
        <v>0</v>
      </c>
      <c r="K73" s="23">
        <f t="shared" si="5"/>
        <v>0</v>
      </c>
    </row>
    <row r="74" spans="1:11" s="18" customFormat="1" x14ac:dyDescent="0.25">
      <c r="A74" s="28">
        <v>69</v>
      </c>
      <c r="B74" s="17" t="s">
        <v>76</v>
      </c>
      <c r="C74" s="23">
        <v>24.59</v>
      </c>
      <c r="D74" s="23"/>
      <c r="E74" s="31"/>
      <c r="F74" s="23">
        <f>(C74+D74+E74)/1</f>
        <v>24.59</v>
      </c>
      <c r="G74" s="23"/>
      <c r="H74" s="23"/>
      <c r="I74" s="31"/>
      <c r="J74" s="23">
        <f>(G74+H74+I74)/1</f>
        <v>0</v>
      </c>
      <c r="K74" s="23">
        <f t="shared" si="5"/>
        <v>12.295</v>
      </c>
    </row>
  </sheetData>
  <mergeCells count="7">
    <mergeCell ref="B2:K2"/>
    <mergeCell ref="K4:K5"/>
    <mergeCell ref="C3:E3"/>
    <mergeCell ref="C4:E4"/>
    <mergeCell ref="F4:F5"/>
    <mergeCell ref="G4:I4"/>
    <mergeCell ref="J4:J5"/>
  </mergeCells>
  <pageMargins left="0.39370078740157483" right="0" top="0" bottom="0" header="0.31496062992125984" footer="0.31496062992125984"/>
  <pageSetup paperSize="9" scale="49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01.06.2020</vt:lpstr>
      <vt:lpstr>Мониторинг</vt:lpstr>
      <vt:lpstr>Мониторинг!Область_печати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2023-12-14T09:56:54Z</dcterms:modified>
</cp:coreProperties>
</file>