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firstSheet="1" activeTab="1"/>
  </bookViews>
  <sheets>
    <sheet name="01.06.2020" sheetId="1" state="hidden" r:id="rId1"/>
    <sheet name="Мониторинг" sheetId="4" r:id="rId2"/>
    <sheet name="Лист2" sheetId="2" r:id="rId3"/>
    <sheet name="Лист3" sheetId="3" r:id="rId4"/>
  </sheets>
  <definedNames>
    <definedName name="_xlnm.Print_Area" localSheetId="1">Мониторинг!$A$1:$K$74</definedName>
  </definedNames>
  <calcPr calcId="145621"/>
</workbook>
</file>

<file path=xl/calcChain.xml><?xml version="1.0" encoding="utf-8"?>
<calcChain xmlns="http://schemas.openxmlformats.org/spreadsheetml/2006/main">
  <c r="J74" i="4" l="1"/>
  <c r="J71" i="4"/>
  <c r="J70" i="4"/>
  <c r="J68" i="4"/>
  <c r="J67" i="4"/>
  <c r="J66" i="4"/>
  <c r="J64" i="4"/>
  <c r="J63" i="4"/>
  <c r="J62" i="4"/>
  <c r="J58" i="4"/>
  <c r="J56" i="4"/>
  <c r="J55" i="4"/>
  <c r="J53" i="4"/>
  <c r="J50" i="4"/>
  <c r="J49" i="4"/>
  <c r="J45" i="4"/>
  <c r="J43" i="4"/>
  <c r="J42" i="4"/>
  <c r="J40" i="4"/>
  <c r="J38" i="4"/>
  <c r="J36" i="4"/>
  <c r="J32" i="4"/>
  <c r="J29" i="4" l="1"/>
  <c r="J25" i="4"/>
  <c r="J23" i="4"/>
  <c r="J15" i="4"/>
  <c r="J14" i="4"/>
  <c r="J10" i="4"/>
  <c r="F74" i="4"/>
  <c r="F72" i="4"/>
  <c r="F71" i="4"/>
  <c r="F69" i="4"/>
  <c r="F66" i="4"/>
  <c r="F63" i="4"/>
  <c r="F62" i="4"/>
  <c r="F58" i="4"/>
  <c r="F57" i="4"/>
  <c r="F56" i="4"/>
  <c r="F55" i="4"/>
  <c r="F54" i="4"/>
  <c r="F53" i="4"/>
  <c r="F43" i="4"/>
  <c r="F41" i="4"/>
  <c r="F40" i="4"/>
  <c r="F39" i="4"/>
  <c r="F38" i="4"/>
  <c r="F32" i="4"/>
  <c r="F29" i="4"/>
  <c r="F22" i="4"/>
  <c r="F6" i="4"/>
  <c r="J73" i="4" l="1"/>
  <c r="J72" i="4"/>
  <c r="J69" i="4"/>
  <c r="J65" i="4"/>
  <c r="J61" i="4"/>
  <c r="J60" i="4"/>
  <c r="J59" i="4"/>
  <c r="J57" i="4"/>
  <c r="J52" i="4"/>
  <c r="J51" i="4"/>
  <c r="J48" i="4"/>
  <c r="J47" i="4"/>
  <c r="J46" i="4"/>
  <c r="J44" i="4"/>
  <c r="J41" i="4"/>
  <c r="J39" i="4"/>
  <c r="J37" i="4"/>
  <c r="J35" i="4"/>
  <c r="J34" i="4"/>
  <c r="J33" i="4"/>
  <c r="J31" i="4"/>
  <c r="J30" i="4"/>
  <c r="J28" i="4"/>
  <c r="J27" i="4"/>
  <c r="J26" i="4"/>
  <c r="J24" i="4"/>
  <c r="J22" i="4"/>
  <c r="J21" i="4"/>
  <c r="J20" i="4"/>
  <c r="J19" i="4"/>
  <c r="J18" i="4"/>
  <c r="J17" i="4"/>
  <c r="J16" i="4"/>
  <c r="J13" i="4"/>
  <c r="J12" i="4"/>
  <c r="J11" i="4"/>
  <c r="J9" i="4"/>
  <c r="J8" i="4"/>
  <c r="J7" i="4"/>
  <c r="J6" i="4"/>
  <c r="F36" i="4"/>
  <c r="F35" i="4"/>
  <c r="F34" i="4"/>
  <c r="F33" i="4"/>
  <c r="F31" i="4"/>
  <c r="F30" i="4"/>
  <c r="F28" i="4"/>
  <c r="F27" i="4"/>
  <c r="F26" i="4"/>
  <c r="F25" i="4"/>
  <c r="F24" i="4"/>
  <c r="F23" i="4"/>
  <c r="K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K6" i="4"/>
  <c r="F52" i="4"/>
  <c r="F51" i="4"/>
  <c r="F50" i="4"/>
  <c r="F49" i="4"/>
  <c r="F48" i="4"/>
  <c r="F47" i="4"/>
  <c r="F46" i="4"/>
  <c r="F45" i="4"/>
  <c r="F44" i="4"/>
  <c r="F42" i="4"/>
  <c r="F37" i="4"/>
  <c r="K74" i="4"/>
  <c r="F73" i="4"/>
  <c r="K73" i="4" s="1"/>
  <c r="K72" i="4"/>
  <c r="K71" i="4"/>
  <c r="F70" i="4"/>
  <c r="K70" i="4" s="1"/>
  <c r="K69" i="4"/>
  <c r="F68" i="4"/>
  <c r="F67" i="4"/>
  <c r="K66" i="4"/>
  <c r="F65" i="4"/>
  <c r="K65" i="4" s="1"/>
  <c r="F64" i="4"/>
  <c r="F61" i="4"/>
  <c r="F60" i="4"/>
  <c r="F59" i="4"/>
  <c r="K57" i="4"/>
  <c r="J54" i="4"/>
  <c r="K55" i="4" l="1"/>
  <c r="K43" i="4"/>
  <c r="K63" i="4"/>
  <c r="K62" i="4"/>
  <c r="K64" i="4"/>
  <c r="K58" i="4"/>
  <c r="K7" i="4"/>
  <c r="K53" i="4"/>
  <c r="K44" i="4"/>
  <c r="K21" i="4"/>
  <c r="K33" i="4"/>
  <c r="K67" i="4"/>
  <c r="K25" i="4"/>
  <c r="K10" i="4"/>
  <c r="K60" i="4"/>
  <c r="K47" i="4"/>
  <c r="K68" i="4"/>
  <c r="K39" i="4"/>
  <c r="K34" i="4"/>
  <c r="K8" i="4"/>
  <c r="K61" i="4"/>
  <c r="K59" i="4"/>
  <c r="K56" i="4"/>
  <c r="K54" i="4"/>
  <c r="K52" i="4"/>
  <c r="K51" i="4"/>
  <c r="K50" i="4"/>
  <c r="K49" i="4"/>
  <c r="K48" i="4"/>
  <c r="K46" i="4"/>
  <c r="K45" i="4"/>
  <c r="K42" i="4"/>
  <c r="K41" i="4"/>
  <c r="K40" i="4"/>
  <c r="K38" i="4"/>
  <c r="K37" i="4"/>
  <c r="K36" i="4"/>
  <c r="K35" i="4"/>
  <c r="K32" i="4"/>
  <c r="K31" i="4"/>
  <c r="K30" i="4"/>
  <c r="K29" i="4"/>
  <c r="K28" i="4"/>
  <c r="K27" i="4"/>
  <c r="K26" i="4"/>
  <c r="K24" i="4"/>
  <c r="K23" i="4"/>
  <c r="K20" i="4"/>
  <c r="K19" i="4"/>
  <c r="K18" i="4"/>
  <c r="K17" i="4"/>
  <c r="K16" i="4"/>
  <c r="K15" i="4"/>
  <c r="K14" i="4"/>
  <c r="K13" i="4"/>
  <c r="K12" i="4"/>
  <c r="K11" i="4"/>
  <c r="K9" i="4"/>
</calcChain>
</file>

<file path=xl/sharedStrings.xml><?xml version="1.0" encoding="utf-8"?>
<sst xmlns="http://schemas.openxmlformats.org/spreadsheetml/2006/main" count="161" uniqueCount="84">
  <si>
    <t>№ п/п</t>
  </si>
  <si>
    <t>Наименование товара</t>
  </si>
  <si>
    <t>Молоко сгущенное с сахаром, кг</t>
  </si>
  <si>
    <t>Колбаса сырокопченая, кг</t>
  </si>
  <si>
    <t>Вода питьевая, 5 л</t>
  </si>
  <si>
    <t>Говядина (кроме бескостного мяса), кг</t>
  </si>
  <si>
    <t>Свинина (кроме бескостного мяса), кг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</si>
  <si>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</si>
  <si>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</si>
  <si>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</si>
  <si>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</si>
  <si>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Рис шлифованный, кг</t>
  </si>
  <si>
    <t>Пшено, кг</t>
  </si>
  <si>
    <t>Крупа гречневая-ядрица, кг</t>
  </si>
  <si>
    <t>Печенье,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</si>
  <si>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</si>
  <si>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</si>
  <si>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</si>
  <si>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</si>
  <si>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Морковь, кг</t>
  </si>
  <si>
    <t>Яблоки, кг</t>
  </si>
  <si>
    <t>Антисептик для рук, 1л</t>
  </si>
  <si>
    <t>Мыло хозяйственное, 200 г</t>
  </si>
  <si>
    <t>Спички, коробок</t>
  </si>
  <si>
    <t>Минимальная цена</t>
  </si>
  <si>
    <t>Центральный гастроном №1</t>
  </si>
  <si>
    <t>ТЦ "Ярский"</t>
  </si>
  <si>
    <t xml:space="preserve"> ТЦ Магнит</t>
  </si>
  <si>
    <t>Максимальная цена</t>
  </si>
  <si>
    <t>Вермишель, кг</t>
  </si>
  <si>
    <t>Масло подсолнечное,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</si>
  <si>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</si>
  <si>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</si>
  <si>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Конфеты мягкие, глазированные шоколадом,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</si>
  <si>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</si>
  <si>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</si>
  <si>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</si>
  <si>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</si>
  <si>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мясные, 350 г</t>
  </si>
  <si>
    <t>Яйца куриные, 10 шт.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</si>
  <si>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</si>
  <si>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</si>
  <si>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</si>
  <si>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</si>
  <si>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 жирный, кг</t>
  </si>
  <si>
    <t>Сыры сычужные твердые и мягкие, кг</t>
  </si>
  <si>
    <t>Маргарин, кг</t>
  </si>
  <si>
    <t>Огурцы свежие, кг</t>
  </si>
  <si>
    <t>Помидоры свежие, кг</t>
  </si>
  <si>
    <t>Порошок стиральный, кг</t>
  </si>
  <si>
    <t>Мыло туалетное, 100 г</t>
  </si>
  <si>
    <t>Паста зубная, 100 г (100 мл)</t>
  </si>
  <si>
    <t>Щетка зубная, шт.</t>
  </si>
  <si>
    <t>Шампунь, 250 мл</t>
  </si>
  <si>
    <t>Бумага туалетная, рулон</t>
  </si>
  <si>
    <t>Прокладки женские гигиенические ежедневные, 10 шт.</t>
  </si>
  <si>
    <t>Смеси сухие молочные для детского питания, кг</t>
  </si>
  <si>
    <t>Консервы мясные для детского питания, кг</t>
  </si>
  <si>
    <t>Консервы овощные для детского питания, кг</t>
  </si>
  <si>
    <t>Консервы фруктово-ягодные для детского питания, кг</t>
  </si>
  <si>
    <t>Пеленки для новорожденных, шт.</t>
  </si>
  <si>
    <t>Подгузники детские бумажные (памперсы), 10 шт.</t>
  </si>
  <si>
    <t>Консервы рыбные, 350 г</t>
  </si>
  <si>
    <t>Вода питьевая, 1 л</t>
  </si>
  <si>
    <t>Крупа овсяная (или перловая), кг</t>
  </si>
  <si>
    <t>Санитарно-гигиеническая маска, шт.</t>
  </si>
  <si>
    <t>Антисептик для рук, шт.</t>
  </si>
  <si>
    <t>Салфетки влажные, уп.</t>
  </si>
  <si>
    <t>Салфетки сухие, уп.</t>
  </si>
  <si>
    <t>Свечи, шт.</t>
  </si>
  <si>
    <t>Шампунь детский, 250 мл</t>
  </si>
  <si>
    <t>Крем от опрелостей детский, шт.</t>
  </si>
  <si>
    <t>Бутылочка для кормления, шт.</t>
  </si>
  <si>
    <t>Соска-пустышка, шт.</t>
  </si>
  <si>
    <t>Рыба мороженая неразделанная (минтай/скумбрия), кг</t>
  </si>
  <si>
    <t>Рыба мороженая неразделанная, кг (минтай/скумбрия)</t>
  </si>
  <si>
    <t>Свекла, кг</t>
  </si>
  <si>
    <t>Средняя минимальная цена, 
руб.</t>
  </si>
  <si>
    <t>Минимальная цена, 
руб.</t>
  </si>
  <si>
    <t>Максимальная цена, 
руб.</t>
  </si>
  <si>
    <t>Средняя максимальная цена, 
руб.</t>
  </si>
  <si>
    <t>Средняя цена по району, 
руб.</t>
  </si>
  <si>
    <t xml:space="preserve"> Магнит</t>
  </si>
  <si>
    <t>Мониторинг цен уровня потребительских цен на товары первой необходимости в Ярском районе по состоянию на 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</si>
</sst>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71"/>
  <sheetViews>
    <sheetView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J39" sqref="J39"/>
    </sheetView>
  </sheetViews>
  <sheetFormatPr defaultRowHeight="15" x14ac:dyDescent="0.25"/>
  <cols>
    <col min="2" max="2" width="31.42578125" customWidth="1"/>
    <col min="3" max="3" width="13.140625" customWidth="1"/>
    <col min="4" max="4" width="13.85546875" customWidth="1"/>
    <col min="5" max="5" width="16" customWidth="1"/>
    <col min="6" max="6" width="14.85546875" customWidth="1"/>
    <col min="7" max="7" width="15.42578125" customWidth="1"/>
    <col min="8" max="8" width="16.42578125" customWidth="1"/>
  </cols>
  <sheetData>
    <row r="1" spans="1:8" x14ac:dyDescent="0.25">
      <c r="A1" s="1"/>
      <c r="B1" s="1"/>
      <c r="C1" s="33"/>
      <c r="D1" s="33"/>
      <c r="E1" s="33"/>
    </row>
    <row r="2" spans="1:8" ht="60.75" customHeight="1" x14ac:dyDescent="0.25">
      <c r="A2" s="8" t="s">
        <v>0</v>
      </c>
      <c r="B2" s="9" t="s">
        <v>1</v>
      </c>
      <c r="C2" s="32" t="s">
        <v>24</v>
      </c>
      <c r="D2" s="32"/>
      <c r="E2" s="32"/>
      <c r="F2" s="32" t="s">
        <v>28</v>
      </c>
      <c r="G2" s="32"/>
      <c r="H2" s="32"/>
    </row>
    <row r="3" spans="1:8" ht="33" customHeight="1" x14ac:dyDescent="0.25">
      <c r="A3" s="6"/>
      <c r="B3" s="7"/>
      <c r="C3" s="14" t="s">
        <v>27</v>
      </c>
      <c r="D3" s="14" t="s">
        <v>26</v>
      </c>
      <c r="E3" s="14" t="s">
        <v>25</v>
      </c>
      <c r="F3" s="14" t="s">
        <v>27</v>
      </c>
      <c r="G3" s="14" t="s">
        <v>26</v>
      </c>
      <c r="H3" s="14" t="s">
        <v>25</v>
      </c>
    </row>
    <row r="4" spans="1:8" s="12" customFormat="1" x14ac:dyDescent="0.25">
      <c r="A4" s="10">
        <v>1</v>
      </c>
      <c r="B4" s="11" t="s">
        <v>21</v>
      </c>
      <c r="C4" s="4"/>
      <c r="D4" s="3"/>
      <c r="E4" s="5"/>
      <c r="F4" s="4"/>
      <c r="G4" s="3"/>
      <c r="H4" s="5"/>
    </row>
    <row r="5" spans="1:8" s="12" customFormat="1" x14ac:dyDescent="0.25">
      <c r="A5" s="10">
        <v>2</v>
      </c>
      <c r="B5" s="11" t="s">
        <v>7</v>
      </c>
      <c r="C5" s="4"/>
      <c r="D5" s="3"/>
      <c r="E5" s="5">
        <v>37</v>
      </c>
      <c r="F5" s="4"/>
      <c r="G5" s="3"/>
      <c r="H5" s="5">
        <v>96</v>
      </c>
    </row>
    <row r="6" spans="1:8" s="12" customFormat="1" x14ac:dyDescent="0.25">
      <c r="A6" s="10">
        <v>3</v>
      </c>
      <c r="B6" s="11" t="s">
        <v>8</v>
      </c>
      <c r="C6" s="4"/>
      <c r="D6" s="3"/>
      <c r="E6" s="5">
        <v>14</v>
      </c>
      <c r="F6" s="4"/>
      <c r="G6" s="3"/>
      <c r="H6" s="5">
        <v>19</v>
      </c>
    </row>
    <row r="7" spans="1:8" s="12" customFormat="1" x14ac:dyDescent="0.25">
      <c r="A7" s="10">
        <v>4</v>
      </c>
      <c r="B7" s="11" t="s">
        <v>10</v>
      </c>
      <c r="C7" s="4"/>
      <c r="D7" s="3"/>
      <c r="E7" s="5">
        <v>33</v>
      </c>
      <c r="F7" s="4"/>
      <c r="G7" s="3"/>
      <c r="H7" s="5">
        <v>53</v>
      </c>
    </row>
    <row r="8" spans="1:8" s="12" customFormat="1" x14ac:dyDescent="0.25">
      <c r="A8" s="10">
        <v>5</v>
      </c>
      <c r="B8" s="11" t="s">
        <v>12</v>
      </c>
      <c r="C8" s="4"/>
      <c r="D8" s="3"/>
      <c r="E8" s="5">
        <v>54</v>
      </c>
      <c r="F8" s="4"/>
      <c r="G8" s="3"/>
      <c r="H8" s="5">
        <v>74</v>
      </c>
    </row>
    <row r="9" spans="1:8" s="12" customFormat="1" x14ac:dyDescent="0.25">
      <c r="A9" s="10">
        <v>6</v>
      </c>
      <c r="B9" s="11" t="s">
        <v>11</v>
      </c>
      <c r="C9" s="4"/>
      <c r="D9" s="3"/>
      <c r="E9" s="5">
        <v>64</v>
      </c>
      <c r="F9" s="4"/>
      <c r="G9" s="3"/>
      <c r="H9" s="5">
        <v>73</v>
      </c>
    </row>
    <row r="10" spans="1:8" s="12" customFormat="1" x14ac:dyDescent="0.25">
      <c r="A10" s="10">
        <v>7</v>
      </c>
      <c r="B10" s="11" t="s">
        <v>13</v>
      </c>
      <c r="C10" s="4"/>
      <c r="D10" s="3"/>
      <c r="E10" s="5">
        <v>82</v>
      </c>
      <c r="F10" s="4"/>
      <c r="G10" s="3"/>
      <c r="H10" s="5">
        <v>145</v>
      </c>
    </row>
    <row r="11" spans="1:8" s="12" customFormat="1" ht="27" customHeight="1" x14ac:dyDescent="0.25">
      <c r="A11" s="10">
        <v>8</v>
      </c>
      <c r="B11" s="11" t="s">
        <v>15</v>
      </c>
      <c r="C11" s="4"/>
      <c r="D11" s="3"/>
      <c r="E11" s="5">
        <v>35</v>
      </c>
      <c r="F11" s="4"/>
      <c r="G11" s="3"/>
      <c r="H11" s="5">
        <v>48</v>
      </c>
    </row>
    <row r="12" spans="1:8" s="12" customFormat="1" x14ac:dyDescent="0.25">
      <c r="A12" s="10">
        <v>9</v>
      </c>
      <c r="B12" s="11" t="s">
        <v>29</v>
      </c>
      <c r="C12" s="4"/>
      <c r="D12" s="3"/>
      <c r="E12" s="5">
        <v>48</v>
      </c>
      <c r="F12" s="4"/>
      <c r="G12" s="3"/>
      <c r="H12" s="5"/>
    </row>
    <row r="13" spans="1:8" s="12" customFormat="1" x14ac:dyDescent="0.25">
      <c r="A13" s="10">
        <v>10</v>
      </c>
      <c r="B13" s="11" t="s">
        <v>30</v>
      </c>
      <c r="C13" s="4"/>
      <c r="D13" s="3"/>
      <c r="E13" s="5">
        <v>81</v>
      </c>
      <c r="F13" s="4"/>
      <c r="G13" s="3"/>
      <c r="H13" s="5">
        <v>99</v>
      </c>
    </row>
    <row r="14" spans="1:8" s="12" customFormat="1" x14ac:dyDescent="0.25">
      <c r="A14" s="10">
        <v>11</v>
      </c>
      <c r="B14" s="11" t="s">
        <v>9</v>
      </c>
      <c r="C14" s="4"/>
      <c r="D14" s="3"/>
      <c r="E14" s="5">
        <v>556</v>
      </c>
      <c r="F14" s="4"/>
      <c r="G14" s="3"/>
      <c r="H14" s="5">
        <v>690</v>
      </c>
    </row>
    <row r="15" spans="1:8" s="12" customFormat="1" ht="25.5" x14ac:dyDescent="0.25">
      <c r="A15" s="10">
        <v>12</v>
      </c>
      <c r="B15" s="11" t="s">
        <v>31</v>
      </c>
      <c r="C15" s="4"/>
      <c r="D15" s="3"/>
      <c r="E15" s="5">
        <v>42.85</v>
      </c>
      <c r="F15" s="4"/>
      <c r="G15" s="3"/>
      <c r="H15" s="5">
        <v>47.27</v>
      </c>
    </row>
    <row r="16" spans="1:8" s="12" customFormat="1" ht="25.5" x14ac:dyDescent="0.25">
      <c r="A16" s="10">
        <v>13</v>
      </c>
      <c r="B16" s="11" t="s">
        <v>32</v>
      </c>
      <c r="C16" s="4"/>
      <c r="D16" s="3"/>
      <c r="E16" s="5">
        <v>37.78</v>
      </c>
      <c r="F16" s="4"/>
      <c r="G16" s="3"/>
      <c r="H16" s="5">
        <v>53.33</v>
      </c>
    </row>
    <row r="17" spans="1:8" s="12" customFormat="1" x14ac:dyDescent="0.25">
      <c r="A17" s="10">
        <v>14</v>
      </c>
      <c r="B17" s="11" t="s">
        <v>14</v>
      </c>
      <c r="C17" s="4"/>
      <c r="D17" s="3"/>
      <c r="E17" s="5">
        <v>88</v>
      </c>
      <c r="F17" s="4"/>
      <c r="G17" s="3"/>
      <c r="H17" s="5">
        <v>219</v>
      </c>
    </row>
    <row r="18" spans="1:8" s="12" customFormat="1" ht="25.5" x14ac:dyDescent="0.25">
      <c r="A18" s="10">
        <v>15</v>
      </c>
      <c r="B18" s="11" t="s">
        <v>33</v>
      </c>
      <c r="C18" s="4"/>
      <c r="D18" s="3"/>
      <c r="E18" s="5">
        <v>199</v>
      </c>
      <c r="F18" s="4"/>
      <c r="G18" s="3"/>
      <c r="H18" s="5">
        <v>596</v>
      </c>
    </row>
    <row r="19" spans="1:8" s="12" customFormat="1" ht="25.5" x14ac:dyDescent="0.25">
      <c r="A19" s="10">
        <v>16</v>
      </c>
      <c r="B19" s="11" t="s">
        <v>5</v>
      </c>
      <c r="C19" s="4"/>
      <c r="D19" s="3"/>
      <c r="E19" s="5"/>
      <c r="F19" s="4"/>
      <c r="G19" s="3"/>
      <c r="H19" s="5"/>
    </row>
    <row r="20" spans="1:8" s="12" customFormat="1" ht="25.5" x14ac:dyDescent="0.25">
      <c r="A20" s="10">
        <v>17</v>
      </c>
      <c r="B20" s="11" t="s">
        <v>6</v>
      </c>
      <c r="C20" s="4"/>
      <c r="D20" s="3"/>
      <c r="E20" s="5">
        <v>210</v>
      </c>
      <c r="F20" s="4"/>
      <c r="G20" s="3"/>
      <c r="H20" s="5">
        <v>271</v>
      </c>
    </row>
    <row r="21" spans="1:8" s="12" customFormat="1" ht="25.5" x14ac:dyDescent="0.25">
      <c r="A21" s="10">
        <v>18</v>
      </c>
      <c r="B21" s="11" t="s">
        <v>34</v>
      </c>
      <c r="C21" s="4"/>
      <c r="D21" s="3"/>
      <c r="E21" s="5">
        <v>173</v>
      </c>
      <c r="F21" s="4"/>
      <c r="G21" s="3"/>
      <c r="H21" s="5">
        <v>199</v>
      </c>
    </row>
    <row r="22" spans="1:8" s="12" customFormat="1" x14ac:dyDescent="0.25">
      <c r="A22" s="10">
        <v>19</v>
      </c>
      <c r="B22" s="11" t="s">
        <v>35</v>
      </c>
      <c r="C22" s="4"/>
      <c r="D22" s="3"/>
      <c r="E22" s="5">
        <v>213</v>
      </c>
      <c r="F22" s="4"/>
      <c r="G22" s="3"/>
      <c r="H22" s="5">
        <v>352</v>
      </c>
    </row>
    <row r="23" spans="1:8" s="12" customFormat="1" ht="25.5" x14ac:dyDescent="0.25">
      <c r="A23" s="10">
        <v>20</v>
      </c>
      <c r="B23" s="11" t="s">
        <v>36</v>
      </c>
      <c r="C23" s="4"/>
      <c r="D23" s="3"/>
      <c r="E23" s="5">
        <v>262</v>
      </c>
      <c r="F23" s="4"/>
      <c r="G23" s="3"/>
      <c r="H23" s="5">
        <v>615</v>
      </c>
    </row>
    <row r="24" spans="1:8" s="12" customFormat="1" x14ac:dyDescent="0.25">
      <c r="A24" s="10">
        <v>21</v>
      </c>
      <c r="B24" s="11" t="s">
        <v>37</v>
      </c>
      <c r="C24" s="4"/>
      <c r="D24" s="3"/>
      <c r="E24" s="5">
        <v>215</v>
      </c>
      <c r="F24" s="4"/>
      <c r="G24" s="3"/>
      <c r="H24" s="5">
        <v>413</v>
      </c>
    </row>
    <row r="25" spans="1:8" s="12" customFormat="1" x14ac:dyDescent="0.25">
      <c r="A25" s="10">
        <v>22</v>
      </c>
      <c r="B25" s="11" t="s">
        <v>38</v>
      </c>
      <c r="C25" s="4"/>
      <c r="D25" s="3"/>
      <c r="E25" s="5">
        <v>77</v>
      </c>
      <c r="F25" s="4"/>
      <c r="G25" s="3"/>
      <c r="H25" s="5">
        <v>138</v>
      </c>
    </row>
    <row r="26" spans="1:8" s="12" customFormat="1" ht="27.75" customHeight="1" x14ac:dyDescent="0.25">
      <c r="A26" s="10">
        <v>23</v>
      </c>
      <c r="B26" s="11" t="s">
        <v>74</v>
      </c>
      <c r="C26" s="4"/>
      <c r="D26" s="3"/>
      <c r="E26" s="5">
        <v>157</v>
      </c>
      <c r="F26" s="4"/>
      <c r="G26" s="3"/>
      <c r="H26" s="5">
        <v>211</v>
      </c>
    </row>
    <row r="27" spans="1:8" s="12" customFormat="1" x14ac:dyDescent="0.25">
      <c r="A27" s="10">
        <v>24</v>
      </c>
      <c r="B27" s="11" t="s">
        <v>39</v>
      </c>
      <c r="C27" s="4"/>
      <c r="D27" s="3"/>
      <c r="E27" s="5">
        <v>40</v>
      </c>
      <c r="F27" s="4"/>
      <c r="G27" s="3"/>
      <c r="H27" s="5">
        <v>53</v>
      </c>
    </row>
    <row r="28" spans="1:8" s="12" customFormat="1" x14ac:dyDescent="0.25">
      <c r="A28" s="10">
        <v>25</v>
      </c>
      <c r="B28" s="11" t="s">
        <v>40</v>
      </c>
      <c r="C28" s="4"/>
      <c r="D28" s="3"/>
      <c r="E28" s="5">
        <v>548</v>
      </c>
      <c r="F28" s="4"/>
      <c r="G28" s="3"/>
      <c r="H28" s="5"/>
    </row>
    <row r="29" spans="1:8" s="12" customFormat="1" ht="38.25" x14ac:dyDescent="0.25">
      <c r="A29" s="10">
        <v>26</v>
      </c>
      <c r="B29" s="11" t="s">
        <v>41</v>
      </c>
      <c r="C29" s="4"/>
      <c r="D29" s="3"/>
      <c r="E29" s="5">
        <v>41.9</v>
      </c>
      <c r="F29" s="4"/>
      <c r="G29" s="3"/>
      <c r="H29" s="5">
        <v>58</v>
      </c>
    </row>
    <row r="30" spans="1:8" s="12" customFormat="1" ht="38.25" x14ac:dyDescent="0.25">
      <c r="A30" s="10">
        <v>27</v>
      </c>
      <c r="B30" s="11" t="s">
        <v>42</v>
      </c>
      <c r="C30" s="4"/>
      <c r="D30" s="3"/>
      <c r="E30" s="5"/>
      <c r="F30" s="4"/>
      <c r="G30" s="3"/>
      <c r="H30" s="5"/>
    </row>
    <row r="31" spans="1:8" s="12" customFormat="1" x14ac:dyDescent="0.25">
      <c r="A31" s="10">
        <v>28</v>
      </c>
      <c r="B31" s="11" t="s">
        <v>43</v>
      </c>
      <c r="C31" s="4"/>
      <c r="D31" s="3"/>
      <c r="E31" s="5">
        <v>172</v>
      </c>
      <c r="F31" s="4"/>
      <c r="G31" s="3"/>
      <c r="H31" s="5"/>
    </row>
    <row r="32" spans="1:8" s="12" customFormat="1" x14ac:dyDescent="0.25">
      <c r="A32" s="10">
        <v>29</v>
      </c>
      <c r="B32" s="11" t="s">
        <v>44</v>
      </c>
      <c r="C32" s="4"/>
      <c r="D32" s="3"/>
      <c r="E32" s="5">
        <v>285</v>
      </c>
      <c r="F32" s="4"/>
      <c r="G32" s="3"/>
      <c r="H32" s="5"/>
    </row>
    <row r="33" spans="1:8" s="12" customFormat="1" ht="25.5" x14ac:dyDescent="0.25">
      <c r="A33" s="10">
        <v>30</v>
      </c>
      <c r="B33" s="11" t="s">
        <v>45</v>
      </c>
      <c r="C33" s="4"/>
      <c r="D33" s="3"/>
      <c r="E33" s="5">
        <v>393</v>
      </c>
      <c r="F33" s="4"/>
      <c r="G33" s="3"/>
      <c r="H33" s="5">
        <v>436</v>
      </c>
    </row>
    <row r="34" spans="1:8" s="12" customFormat="1" x14ac:dyDescent="0.25">
      <c r="A34" s="10">
        <v>31</v>
      </c>
      <c r="B34" s="11" t="s">
        <v>46</v>
      </c>
      <c r="C34" s="4"/>
      <c r="D34" s="3"/>
      <c r="E34" s="5">
        <v>188</v>
      </c>
      <c r="F34" s="4"/>
      <c r="G34" s="3"/>
      <c r="H34" s="5">
        <v>285</v>
      </c>
    </row>
    <row r="35" spans="1:8" s="12" customFormat="1" x14ac:dyDescent="0.25">
      <c r="A35" s="10">
        <v>32</v>
      </c>
      <c r="B35" s="11" t="s">
        <v>20</v>
      </c>
      <c r="C35" s="4"/>
      <c r="D35" s="3"/>
      <c r="E35" s="5">
        <v>109</v>
      </c>
      <c r="F35" s="4"/>
      <c r="G35" s="3"/>
      <c r="H35" s="5">
        <v>120</v>
      </c>
    </row>
    <row r="36" spans="1:8" s="12" customFormat="1" x14ac:dyDescent="0.25">
      <c r="A36" s="10">
        <v>33</v>
      </c>
      <c r="B36" s="11" t="s">
        <v>47</v>
      </c>
      <c r="C36" s="2"/>
      <c r="D36" s="3"/>
      <c r="E36" s="5">
        <v>111</v>
      </c>
      <c r="F36" s="2"/>
      <c r="G36" s="3"/>
      <c r="H36" s="5"/>
    </row>
    <row r="37" spans="1:8" s="12" customFormat="1" x14ac:dyDescent="0.25">
      <c r="A37" s="10">
        <v>34</v>
      </c>
      <c r="B37" s="11" t="s">
        <v>48</v>
      </c>
      <c r="C37" s="4"/>
      <c r="D37" s="3"/>
      <c r="E37" s="5"/>
      <c r="F37" s="4"/>
      <c r="G37" s="3"/>
      <c r="H37" s="5"/>
    </row>
    <row r="38" spans="1:8" s="12" customFormat="1" x14ac:dyDescent="0.25">
      <c r="A38" s="10">
        <v>35</v>
      </c>
      <c r="B38" s="11" t="s">
        <v>16</v>
      </c>
      <c r="C38" s="2"/>
      <c r="D38" s="3"/>
      <c r="E38" s="5"/>
      <c r="F38" s="2"/>
      <c r="G38" s="3"/>
      <c r="H38" s="5"/>
    </row>
    <row r="39" spans="1:8" s="12" customFormat="1" ht="15" customHeight="1" x14ac:dyDescent="0.25">
      <c r="A39" s="10">
        <v>36</v>
      </c>
      <c r="B39" s="11" t="s">
        <v>17</v>
      </c>
      <c r="C39" s="4"/>
      <c r="D39" s="3"/>
      <c r="E39" s="5"/>
      <c r="F39" s="4"/>
      <c r="G39" s="3"/>
      <c r="H39" s="5"/>
    </row>
    <row r="40" spans="1:8" s="12" customFormat="1" x14ac:dyDescent="0.25">
      <c r="A40" s="10">
        <v>37</v>
      </c>
      <c r="B40" s="11" t="s">
        <v>18</v>
      </c>
      <c r="C40" s="4"/>
      <c r="D40" s="3"/>
      <c r="E40" s="5"/>
      <c r="F40" s="4"/>
      <c r="G40" s="3"/>
      <c r="H40" s="5"/>
    </row>
    <row r="41" spans="1:8" s="12" customFormat="1" x14ac:dyDescent="0.25">
      <c r="A41" s="10">
        <v>38</v>
      </c>
      <c r="B41" s="11" t="s">
        <v>19</v>
      </c>
      <c r="C41" s="4"/>
      <c r="D41" s="3"/>
      <c r="E41" s="5"/>
      <c r="F41" s="4"/>
      <c r="G41" s="3"/>
      <c r="H41" s="5"/>
    </row>
    <row r="42" spans="1:8" s="12" customFormat="1" x14ac:dyDescent="0.25">
      <c r="A42" s="10">
        <v>39</v>
      </c>
      <c r="B42" s="11" t="s">
        <v>23</v>
      </c>
      <c r="C42" s="4"/>
      <c r="D42" s="3"/>
      <c r="E42" s="5">
        <v>2</v>
      </c>
      <c r="F42" s="4"/>
      <c r="G42" s="3"/>
      <c r="H42" s="5"/>
    </row>
    <row r="43" spans="1:8" s="12" customFormat="1" x14ac:dyDescent="0.25">
      <c r="A43" s="10">
        <v>40</v>
      </c>
      <c r="B43" s="11" t="s">
        <v>22</v>
      </c>
      <c r="C43" s="4"/>
      <c r="D43" s="3"/>
      <c r="E43" s="5">
        <v>22</v>
      </c>
      <c r="F43" s="4"/>
      <c r="G43" s="3"/>
      <c r="H43" s="5">
        <v>25</v>
      </c>
    </row>
    <row r="44" spans="1:8" s="12" customFormat="1" x14ac:dyDescent="0.25">
      <c r="A44" s="10">
        <v>41</v>
      </c>
      <c r="B44" s="11" t="s">
        <v>49</v>
      </c>
      <c r="C44" s="4"/>
      <c r="D44" s="3"/>
      <c r="E44" s="5">
        <v>125</v>
      </c>
      <c r="F44" s="4"/>
      <c r="G44" s="3"/>
      <c r="H44" s="5">
        <v>225</v>
      </c>
    </row>
    <row r="45" spans="1:8" s="12" customFormat="1" x14ac:dyDescent="0.25">
      <c r="A45" s="10">
        <v>42</v>
      </c>
      <c r="B45" s="11" t="s">
        <v>50</v>
      </c>
      <c r="C45" s="4"/>
      <c r="D45" s="3"/>
      <c r="E45" s="5">
        <v>34</v>
      </c>
      <c r="F45" s="4"/>
      <c r="G45" s="3"/>
      <c r="H45" s="5">
        <v>53</v>
      </c>
    </row>
    <row r="46" spans="1:8" s="12" customFormat="1" x14ac:dyDescent="0.25">
      <c r="A46" s="10">
        <v>43</v>
      </c>
      <c r="B46" s="11" t="s">
        <v>51</v>
      </c>
      <c r="C46" s="4"/>
      <c r="D46" s="3"/>
      <c r="E46" s="5">
        <v>32</v>
      </c>
      <c r="F46" s="4"/>
      <c r="G46" s="3"/>
      <c r="H46" s="5">
        <v>37</v>
      </c>
    </row>
    <row r="47" spans="1:8" s="12" customFormat="1" x14ac:dyDescent="0.25">
      <c r="A47" s="10">
        <v>44</v>
      </c>
      <c r="B47" s="11" t="s">
        <v>52</v>
      </c>
      <c r="C47" s="4"/>
      <c r="D47" s="3"/>
      <c r="E47" s="5"/>
      <c r="F47" s="4"/>
      <c r="G47" s="3"/>
      <c r="H47" s="5"/>
    </row>
    <row r="48" spans="1:8" s="12" customFormat="1" x14ac:dyDescent="0.25">
      <c r="A48" s="10">
        <v>45</v>
      </c>
      <c r="B48" s="11" t="s">
        <v>53</v>
      </c>
      <c r="C48" s="4"/>
      <c r="D48" s="3"/>
      <c r="E48" s="5">
        <v>68</v>
      </c>
      <c r="F48" s="4"/>
      <c r="G48" s="3"/>
      <c r="H48" s="5">
        <v>167</v>
      </c>
    </row>
    <row r="49" spans="1:8" s="12" customFormat="1" x14ac:dyDescent="0.25">
      <c r="A49" s="10">
        <v>46</v>
      </c>
      <c r="B49" s="11" t="s">
        <v>54</v>
      </c>
      <c r="C49" s="4"/>
      <c r="D49" s="3"/>
      <c r="E49" s="5">
        <v>18</v>
      </c>
      <c r="F49" s="4"/>
      <c r="G49" s="3"/>
      <c r="H49" s="5">
        <v>20</v>
      </c>
    </row>
    <row r="50" spans="1:8" s="12" customFormat="1" ht="27.75" customHeight="1" x14ac:dyDescent="0.25">
      <c r="A50" s="10">
        <v>47</v>
      </c>
      <c r="B50" s="11" t="s">
        <v>55</v>
      </c>
      <c r="C50" s="4"/>
      <c r="D50" s="3"/>
      <c r="E50" s="5">
        <v>19</v>
      </c>
      <c r="F50" s="4"/>
      <c r="G50" s="3"/>
      <c r="H50" s="5">
        <v>42</v>
      </c>
    </row>
    <row r="51" spans="1:8" s="12" customFormat="1" ht="25.5" x14ac:dyDescent="0.25">
      <c r="A51" s="10">
        <v>48</v>
      </c>
      <c r="B51" s="11" t="s">
        <v>56</v>
      </c>
      <c r="C51" s="2"/>
      <c r="D51" s="3"/>
      <c r="E51" s="5"/>
      <c r="F51" s="2"/>
      <c r="G51" s="3"/>
      <c r="H51" s="5"/>
    </row>
    <row r="52" spans="1:8" s="12" customFormat="1" ht="25.5" x14ac:dyDescent="0.25">
      <c r="A52" s="10">
        <v>49</v>
      </c>
      <c r="B52" s="11" t="s">
        <v>57</v>
      </c>
      <c r="C52" s="2"/>
      <c r="D52" s="3"/>
      <c r="E52" s="5"/>
      <c r="F52" s="2"/>
      <c r="G52" s="3"/>
      <c r="H52" s="5"/>
    </row>
    <row r="53" spans="1:8" s="12" customFormat="1" ht="25.5" x14ac:dyDescent="0.25">
      <c r="A53" s="10">
        <v>50</v>
      </c>
      <c r="B53" s="11" t="s">
        <v>58</v>
      </c>
      <c r="C53" s="2"/>
      <c r="D53" s="3"/>
      <c r="E53" s="5"/>
      <c r="F53" s="2"/>
      <c r="G53" s="3"/>
      <c r="H53" s="5"/>
    </row>
    <row r="54" spans="1:8" s="12" customFormat="1" ht="25.5" x14ac:dyDescent="0.25">
      <c r="A54" s="10">
        <v>51</v>
      </c>
      <c r="B54" s="11" t="s">
        <v>59</v>
      </c>
      <c r="C54" s="2"/>
      <c r="D54" s="3"/>
      <c r="E54" s="5"/>
      <c r="F54" s="2"/>
      <c r="G54" s="3"/>
      <c r="H54" s="5"/>
    </row>
    <row r="55" spans="1:8" s="12" customFormat="1" ht="16.5" customHeight="1" x14ac:dyDescent="0.25">
      <c r="A55" s="10">
        <v>52</v>
      </c>
      <c r="B55" s="11" t="s">
        <v>60</v>
      </c>
      <c r="C55" s="2"/>
      <c r="D55" s="3"/>
      <c r="E55" s="5"/>
      <c r="F55" s="2"/>
      <c r="G55" s="3"/>
      <c r="H55" s="5"/>
    </row>
    <row r="56" spans="1:8" s="12" customFormat="1" ht="25.5" x14ac:dyDescent="0.25">
      <c r="A56" s="10">
        <v>53</v>
      </c>
      <c r="B56" s="11" t="s">
        <v>61</v>
      </c>
      <c r="C56" s="13"/>
      <c r="D56" s="13"/>
      <c r="E56" s="13"/>
      <c r="F56" s="13"/>
      <c r="G56" s="13"/>
      <c r="H56" s="13"/>
    </row>
    <row r="57" spans="1:8" s="12" customFormat="1" ht="15.75" customHeight="1" x14ac:dyDescent="0.25">
      <c r="A57" s="10">
        <v>54</v>
      </c>
      <c r="B57" s="11" t="s">
        <v>2</v>
      </c>
      <c r="C57" s="13"/>
      <c r="D57" s="13"/>
      <c r="E57" s="13">
        <v>203</v>
      </c>
      <c r="F57" s="13"/>
      <c r="G57" s="13"/>
      <c r="H57" s="13">
        <v>248</v>
      </c>
    </row>
    <row r="58" spans="1:8" s="12" customFormat="1" x14ac:dyDescent="0.25">
      <c r="A58" s="10">
        <v>55</v>
      </c>
      <c r="B58" s="11" t="s">
        <v>3</v>
      </c>
      <c r="C58" s="13"/>
      <c r="D58" s="13"/>
      <c r="E58" s="13">
        <v>425</v>
      </c>
      <c r="F58" s="13"/>
      <c r="G58" s="13"/>
      <c r="H58" s="13">
        <v>1015</v>
      </c>
    </row>
    <row r="59" spans="1:8" s="12" customFormat="1" x14ac:dyDescent="0.25">
      <c r="A59" s="10">
        <v>56</v>
      </c>
      <c r="B59" s="11" t="s">
        <v>62</v>
      </c>
      <c r="C59" s="13"/>
      <c r="D59" s="13"/>
      <c r="E59" s="13">
        <v>52</v>
      </c>
      <c r="F59" s="13"/>
      <c r="G59" s="13"/>
      <c r="H59" s="13">
        <v>150</v>
      </c>
    </row>
    <row r="60" spans="1:8" s="12" customFormat="1" x14ac:dyDescent="0.25">
      <c r="A60" s="10">
        <v>57</v>
      </c>
      <c r="B60" s="11" t="s">
        <v>63</v>
      </c>
      <c r="C60" s="13"/>
      <c r="D60" s="13"/>
      <c r="E60" s="13">
        <v>18</v>
      </c>
      <c r="F60" s="13"/>
      <c r="G60" s="13"/>
      <c r="H60" s="13">
        <v>20</v>
      </c>
    </row>
    <row r="61" spans="1:8" s="12" customFormat="1" x14ac:dyDescent="0.25">
      <c r="A61" s="10">
        <v>58</v>
      </c>
      <c r="B61" s="11" t="s">
        <v>4</v>
      </c>
      <c r="C61" s="13"/>
      <c r="D61" s="13"/>
      <c r="E61" s="13"/>
      <c r="F61" s="13"/>
      <c r="G61" s="13"/>
      <c r="H61" s="13"/>
    </row>
    <row r="62" spans="1:8" s="12" customFormat="1" ht="15" customHeight="1" x14ac:dyDescent="0.25">
      <c r="A62" s="10">
        <v>59</v>
      </c>
      <c r="B62" s="11" t="s">
        <v>64</v>
      </c>
      <c r="C62" s="13"/>
      <c r="D62" s="13"/>
      <c r="E62" s="13">
        <v>21</v>
      </c>
      <c r="F62" s="13"/>
      <c r="G62" s="13"/>
      <c r="H62" s="13">
        <v>36</v>
      </c>
    </row>
    <row r="63" spans="1:8" s="12" customFormat="1" ht="25.5" x14ac:dyDescent="0.25">
      <c r="A63" s="10">
        <v>60</v>
      </c>
      <c r="B63" s="11" t="s">
        <v>65</v>
      </c>
      <c r="C63" s="13"/>
      <c r="D63" s="13"/>
      <c r="E63" s="13"/>
      <c r="F63" s="13"/>
      <c r="G63" s="13"/>
      <c r="H63" s="13"/>
    </row>
    <row r="64" spans="1:8" s="12" customFormat="1" x14ac:dyDescent="0.25">
      <c r="A64" s="10">
        <v>61</v>
      </c>
      <c r="B64" s="11" t="s">
        <v>66</v>
      </c>
      <c r="C64" s="13"/>
      <c r="D64" s="13"/>
      <c r="E64" s="13"/>
      <c r="F64" s="13"/>
      <c r="G64" s="13"/>
      <c r="H64" s="13"/>
    </row>
    <row r="65" spans="1:8" s="12" customFormat="1" x14ac:dyDescent="0.25">
      <c r="A65" s="10">
        <v>62</v>
      </c>
      <c r="B65" s="11" t="s">
        <v>67</v>
      </c>
      <c r="C65" s="13"/>
      <c r="D65" s="13"/>
      <c r="E65" s="13">
        <v>12</v>
      </c>
      <c r="F65" s="13"/>
      <c r="G65" s="13"/>
      <c r="H65" s="13">
        <v>74</v>
      </c>
    </row>
    <row r="66" spans="1:8" s="12" customFormat="1" x14ac:dyDescent="0.25">
      <c r="A66" s="10">
        <v>63</v>
      </c>
      <c r="B66" s="11" t="s">
        <v>68</v>
      </c>
      <c r="C66" s="13"/>
      <c r="D66" s="13"/>
      <c r="E66" s="13">
        <v>14</v>
      </c>
      <c r="F66" s="13"/>
      <c r="G66" s="13"/>
      <c r="H66" s="13">
        <v>21</v>
      </c>
    </row>
    <row r="67" spans="1:8" s="12" customFormat="1" x14ac:dyDescent="0.25">
      <c r="A67" s="10">
        <v>64</v>
      </c>
      <c r="B67" s="11" t="s">
        <v>69</v>
      </c>
      <c r="C67" s="13"/>
      <c r="D67" s="13"/>
      <c r="E67" s="13"/>
      <c r="F67" s="13"/>
      <c r="G67" s="13"/>
      <c r="H67" s="13"/>
    </row>
    <row r="68" spans="1:8" s="12" customFormat="1" x14ac:dyDescent="0.25">
      <c r="A68" s="10">
        <v>65</v>
      </c>
      <c r="B68" s="11" t="s">
        <v>70</v>
      </c>
      <c r="C68" s="13"/>
      <c r="D68" s="13"/>
      <c r="E68" s="13">
        <v>88</v>
      </c>
      <c r="F68" s="13"/>
      <c r="G68" s="13"/>
      <c r="H68" s="13">
        <v>120</v>
      </c>
    </row>
    <row r="69" spans="1:8" s="12" customFormat="1" ht="15" customHeight="1" x14ac:dyDescent="0.25">
      <c r="A69" s="10">
        <v>66</v>
      </c>
      <c r="B69" s="11" t="s">
        <v>71</v>
      </c>
      <c r="C69" s="13"/>
      <c r="D69" s="13"/>
      <c r="E69" s="13">
        <v>37</v>
      </c>
      <c r="F69" s="13"/>
      <c r="G69" s="13"/>
      <c r="H69" s="13"/>
    </row>
    <row r="70" spans="1:8" s="12" customFormat="1" x14ac:dyDescent="0.25">
      <c r="A70" s="10">
        <v>67</v>
      </c>
      <c r="B70" s="11" t="s">
        <v>72</v>
      </c>
      <c r="C70" s="13"/>
      <c r="D70" s="13"/>
      <c r="E70" s="13"/>
      <c r="F70" s="13"/>
      <c r="G70" s="13"/>
      <c r="H70" s="13"/>
    </row>
    <row r="71" spans="1:8" s="12" customFormat="1" x14ac:dyDescent="0.25">
      <c r="A71" s="10">
        <v>68</v>
      </c>
      <c r="B71" s="11" t="s">
        <v>73</v>
      </c>
      <c r="C71" s="13"/>
      <c r="D71" s="13"/>
      <c r="E71" s="13"/>
      <c r="F71" s="13"/>
      <c r="G71" s="13"/>
      <c r="H71" s="13"/>
    </row>
  </sheetData>
  <mergeCells count="3">
    <mergeCell ref="C2:E2"/>
    <mergeCell ref="C1:E1"/>
    <mergeCell ref="F2:H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74"/>
  <sheetViews>
    <sheetView tabSelected="1" view="pageBreakPreview" zoomScaleNormal="100" zoomScaleSheetLayoutView="100" workbookViewId="0">
      <pane xSplit="2" ySplit="5" topLeftCell="C53" activePane="bottomRight" state="frozen"/>
      <selection pane="topRight" activeCell="C1" sqref="C1"/>
      <selection pane="bottomLeft" activeCell="A4" sqref="A4"/>
      <selection pane="bottomRight" activeCell="H75" sqref="H75"/>
    </sheetView>
  </sheetViews>
  <sheetFormatPr defaultRowHeight="15" x14ac:dyDescent="0.25"/>
  <cols>
    <col min="1" max="1" width="9.140625" style="24"/>
    <col min="2" max="2" width="40.28515625" style="16" customWidth="1"/>
    <col min="3" max="3" width="15.28515625" style="16" customWidth="1"/>
    <col min="4" max="4" width="16" style="16" customWidth="1"/>
    <col min="5" max="6" width="16.85546875" style="16" customWidth="1"/>
    <col min="7" max="7" width="16.5703125" style="16" customWidth="1"/>
    <col min="8" max="9" width="16.85546875" style="16" customWidth="1"/>
    <col min="10" max="11" width="16.42578125" style="16" customWidth="1"/>
    <col min="12" max="16384" width="9.140625" style="16"/>
  </cols>
  <sheetData>
    <row r="1" spans="1:11" x14ac:dyDescent="0.25"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B2" s="34" t="s">
        <v>83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C3" s="33"/>
      <c r="D3" s="33"/>
      <c r="E3" s="33"/>
      <c r="F3" s="15"/>
    </row>
    <row r="4" spans="1:11" ht="60.75" customHeight="1" x14ac:dyDescent="0.25">
      <c r="A4" s="27" t="s">
        <v>0</v>
      </c>
      <c r="B4" s="25" t="s">
        <v>1</v>
      </c>
      <c r="C4" s="35" t="s">
        <v>78</v>
      </c>
      <c r="D4" s="35"/>
      <c r="E4" s="35"/>
      <c r="F4" s="37" t="s">
        <v>77</v>
      </c>
      <c r="G4" s="39" t="s">
        <v>79</v>
      </c>
      <c r="H4" s="40"/>
      <c r="I4" s="41"/>
      <c r="J4" s="37" t="s">
        <v>80</v>
      </c>
      <c r="K4" s="35" t="s">
        <v>81</v>
      </c>
    </row>
    <row r="5" spans="1:11" ht="33" customHeight="1" x14ac:dyDescent="0.25">
      <c r="A5" s="27"/>
      <c r="B5" s="26"/>
      <c r="C5" s="19" t="s">
        <v>82</v>
      </c>
      <c r="D5" s="19" t="s">
        <v>26</v>
      </c>
      <c r="E5" s="19" t="s">
        <v>25</v>
      </c>
      <c r="F5" s="38"/>
      <c r="G5" s="19" t="s">
        <v>82</v>
      </c>
      <c r="H5" s="19" t="s">
        <v>26</v>
      </c>
      <c r="I5" s="19" t="s">
        <v>25</v>
      </c>
      <c r="J5" s="38"/>
      <c r="K5" s="36"/>
    </row>
    <row r="6" spans="1:11" s="18" customFormat="1" x14ac:dyDescent="0.25">
      <c r="A6" s="28">
        <v>1</v>
      </c>
      <c r="B6" s="17" t="s">
        <v>21</v>
      </c>
      <c r="C6" s="20"/>
      <c r="D6" s="21"/>
      <c r="E6" s="30">
        <v>134</v>
      </c>
      <c r="F6" s="22">
        <f>(C6+D6+E6)/1</f>
        <v>134</v>
      </c>
      <c r="G6" s="20"/>
      <c r="H6" s="21"/>
      <c r="I6" s="21"/>
      <c r="J6" s="22">
        <f t="shared" ref="J6:J52" si="0">(G6+H6+I6)/3</f>
        <v>0</v>
      </c>
      <c r="K6" s="22">
        <f t="shared" ref="K6:K53" si="1">(F6+J6)/2</f>
        <v>67</v>
      </c>
    </row>
    <row r="7" spans="1:11" s="18" customFormat="1" x14ac:dyDescent="0.25">
      <c r="A7" s="28">
        <v>2</v>
      </c>
      <c r="B7" s="17" t="s">
        <v>7</v>
      </c>
      <c r="C7" s="20">
        <v>71.989999999999995</v>
      </c>
      <c r="D7" s="21">
        <v>76</v>
      </c>
      <c r="E7" s="30">
        <v>93</v>
      </c>
      <c r="F7" s="22">
        <f t="shared" ref="F7:F36" si="2">(C7+D7+E7)/3</f>
        <v>80.33</v>
      </c>
      <c r="G7" s="20"/>
      <c r="H7" s="21"/>
      <c r="I7" s="21"/>
      <c r="J7" s="22">
        <f t="shared" si="0"/>
        <v>0</v>
      </c>
      <c r="K7" s="22">
        <f t="shared" si="1"/>
        <v>40.164999999999999</v>
      </c>
    </row>
    <row r="8" spans="1:11" s="18" customFormat="1" x14ac:dyDescent="0.25">
      <c r="A8" s="28">
        <v>3</v>
      </c>
      <c r="B8" s="17" t="s">
        <v>8</v>
      </c>
      <c r="C8" s="20">
        <v>11.99</v>
      </c>
      <c r="D8" s="21">
        <v>19</v>
      </c>
      <c r="E8" s="30">
        <v>33</v>
      </c>
      <c r="F8" s="22">
        <f t="shared" si="2"/>
        <v>21.330000000000002</v>
      </c>
      <c r="G8" s="20">
        <v>25.99</v>
      </c>
      <c r="H8" s="21">
        <v>38</v>
      </c>
      <c r="I8" s="21">
        <v>41</v>
      </c>
      <c r="J8" s="22">
        <f t="shared" si="0"/>
        <v>34.996666666666663</v>
      </c>
      <c r="K8" s="22">
        <f t="shared" si="1"/>
        <v>28.163333333333334</v>
      </c>
    </row>
    <row r="9" spans="1:11" s="18" customFormat="1" x14ac:dyDescent="0.25">
      <c r="A9" s="28">
        <v>4</v>
      </c>
      <c r="B9" s="17" t="s">
        <v>10</v>
      </c>
      <c r="C9" s="20">
        <v>27</v>
      </c>
      <c r="D9" s="21">
        <v>40</v>
      </c>
      <c r="E9" s="30">
        <v>32</v>
      </c>
      <c r="F9" s="22">
        <f t="shared" si="2"/>
        <v>33</v>
      </c>
      <c r="G9" s="20">
        <v>60</v>
      </c>
      <c r="H9" s="21">
        <v>67</v>
      </c>
      <c r="I9" s="21">
        <v>62</v>
      </c>
      <c r="J9" s="22">
        <f t="shared" si="0"/>
        <v>63</v>
      </c>
      <c r="K9" s="22">
        <f t="shared" si="1"/>
        <v>48</v>
      </c>
    </row>
    <row r="10" spans="1:11" s="18" customFormat="1" x14ac:dyDescent="0.25">
      <c r="A10" s="28">
        <v>5</v>
      </c>
      <c r="B10" s="17" t="s">
        <v>12</v>
      </c>
      <c r="C10" s="20">
        <v>52.49</v>
      </c>
      <c r="D10" s="21">
        <v>48</v>
      </c>
      <c r="E10" s="30">
        <v>48</v>
      </c>
      <c r="F10" s="22">
        <f t="shared" si="2"/>
        <v>49.49666666666667</v>
      </c>
      <c r="G10" s="20">
        <v>74.989999999999995</v>
      </c>
      <c r="H10" s="21"/>
      <c r="I10" s="21">
        <v>88.75</v>
      </c>
      <c r="J10" s="22">
        <f>(G10+H10+I10)/1</f>
        <v>163.74</v>
      </c>
      <c r="K10" s="22">
        <f t="shared" si="1"/>
        <v>106.61833333333334</v>
      </c>
    </row>
    <row r="11" spans="1:11" s="18" customFormat="1" x14ac:dyDescent="0.25">
      <c r="A11" s="28">
        <v>6</v>
      </c>
      <c r="B11" s="17" t="s">
        <v>11</v>
      </c>
      <c r="C11" s="20">
        <v>91.61</v>
      </c>
      <c r="D11" s="21">
        <v>110</v>
      </c>
      <c r="E11" s="30">
        <v>95</v>
      </c>
      <c r="F11" s="22">
        <f t="shared" si="2"/>
        <v>98.87</v>
      </c>
      <c r="G11" s="20">
        <v>117.49</v>
      </c>
      <c r="H11" s="21">
        <v>135</v>
      </c>
      <c r="I11" s="21">
        <v>131</v>
      </c>
      <c r="J11" s="22">
        <f t="shared" si="0"/>
        <v>127.83</v>
      </c>
      <c r="K11" s="22">
        <f t="shared" si="1"/>
        <v>113.35</v>
      </c>
    </row>
    <row r="12" spans="1:11" s="18" customFormat="1" x14ac:dyDescent="0.25">
      <c r="A12" s="28">
        <v>7</v>
      </c>
      <c r="B12" s="17" t="s">
        <v>13</v>
      </c>
      <c r="C12" s="20">
        <v>43.74</v>
      </c>
      <c r="D12" s="21">
        <v>68</v>
      </c>
      <c r="E12" s="30">
        <v>122</v>
      </c>
      <c r="F12" s="22">
        <f t="shared" si="2"/>
        <v>77.913333333333341</v>
      </c>
      <c r="G12" s="20">
        <v>162.49</v>
      </c>
      <c r="H12" s="21"/>
      <c r="I12" s="21">
        <v>151</v>
      </c>
      <c r="J12" s="22">
        <f t="shared" si="0"/>
        <v>104.49666666666667</v>
      </c>
      <c r="K12" s="22">
        <f t="shared" si="1"/>
        <v>91.205000000000013</v>
      </c>
    </row>
    <row r="13" spans="1:11" s="18" customFormat="1" ht="27" customHeight="1" x14ac:dyDescent="0.25">
      <c r="A13" s="28">
        <v>8</v>
      </c>
      <c r="B13" s="17" t="s">
        <v>15</v>
      </c>
      <c r="C13" s="20">
        <v>47.48</v>
      </c>
      <c r="D13" s="21">
        <v>50</v>
      </c>
      <c r="E13" s="30">
        <v>62</v>
      </c>
      <c r="F13" s="22">
        <f t="shared" si="2"/>
        <v>53.16</v>
      </c>
      <c r="G13" s="20">
        <v>91.24</v>
      </c>
      <c r="H13" s="21">
        <v>55</v>
      </c>
      <c r="I13" s="21">
        <v>72</v>
      </c>
      <c r="J13" s="22">
        <f t="shared" si="0"/>
        <v>72.74666666666667</v>
      </c>
      <c r="K13" s="22">
        <f t="shared" si="1"/>
        <v>62.953333333333333</v>
      </c>
    </row>
    <row r="14" spans="1:11" s="18" customFormat="1" x14ac:dyDescent="0.25">
      <c r="A14" s="28">
        <v>9</v>
      </c>
      <c r="B14" s="17" t="s">
        <v>29</v>
      </c>
      <c r="C14" s="20">
        <v>44.98</v>
      </c>
      <c r="D14" s="21">
        <v>58</v>
      </c>
      <c r="E14" s="30">
        <v>62</v>
      </c>
      <c r="F14" s="22">
        <f t="shared" si="2"/>
        <v>54.993333333333332</v>
      </c>
      <c r="G14" s="20">
        <v>88.87</v>
      </c>
      <c r="H14" s="21"/>
      <c r="I14" s="21"/>
      <c r="J14" s="22">
        <f>(G14+H14+I14)/1</f>
        <v>88.87</v>
      </c>
      <c r="K14" s="22">
        <f t="shared" si="1"/>
        <v>71.931666666666672</v>
      </c>
    </row>
    <row r="15" spans="1:11" s="18" customFormat="1" x14ac:dyDescent="0.25">
      <c r="A15" s="28">
        <v>10</v>
      </c>
      <c r="B15" s="17" t="s">
        <v>30</v>
      </c>
      <c r="C15" s="20">
        <v>92.21</v>
      </c>
      <c r="D15" s="21">
        <v>131</v>
      </c>
      <c r="E15" s="30">
        <v>112</v>
      </c>
      <c r="F15" s="22">
        <f t="shared" si="2"/>
        <v>111.73666666666666</v>
      </c>
      <c r="G15" s="20">
        <v>111.09</v>
      </c>
      <c r="H15" s="21">
        <v>146</v>
      </c>
      <c r="I15" s="21">
        <v>162.5</v>
      </c>
      <c r="J15" s="22">
        <f>(G15+H15+I15)/2</f>
        <v>209.79500000000002</v>
      </c>
      <c r="K15" s="22">
        <f t="shared" si="1"/>
        <v>160.76583333333335</v>
      </c>
    </row>
    <row r="16" spans="1:11" s="18" customFormat="1" x14ac:dyDescent="0.25">
      <c r="A16" s="28">
        <v>11</v>
      </c>
      <c r="B16" s="17" t="s">
        <v>9</v>
      </c>
      <c r="C16" s="20">
        <v>999.95</v>
      </c>
      <c r="D16" s="21">
        <v>300</v>
      </c>
      <c r="E16" s="30">
        <v>1647</v>
      </c>
      <c r="F16" s="22">
        <f t="shared" si="2"/>
        <v>982.31666666666661</v>
      </c>
      <c r="G16" s="20">
        <v>1199.9000000000001</v>
      </c>
      <c r="H16" s="21">
        <v>1500</v>
      </c>
      <c r="I16" s="21">
        <v>2706</v>
      </c>
      <c r="J16" s="22">
        <f t="shared" si="0"/>
        <v>1801.9666666666665</v>
      </c>
      <c r="K16" s="22">
        <f t="shared" si="1"/>
        <v>1392.1416666666664</v>
      </c>
    </row>
    <row r="17" spans="1:11" s="18" customFormat="1" ht="30" x14ac:dyDescent="0.25">
      <c r="A17" s="28">
        <v>12</v>
      </c>
      <c r="B17" s="17" t="s">
        <v>31</v>
      </c>
      <c r="C17" s="20">
        <v>59.98</v>
      </c>
      <c r="D17" s="21">
        <v>54</v>
      </c>
      <c r="E17" s="30">
        <v>55.56</v>
      </c>
      <c r="F17" s="22">
        <f t="shared" si="2"/>
        <v>56.513333333333328</v>
      </c>
      <c r="G17" s="20">
        <v>69.8</v>
      </c>
      <c r="H17" s="21">
        <v>68</v>
      </c>
      <c r="I17" s="21">
        <v>58.18</v>
      </c>
      <c r="J17" s="22">
        <f t="shared" si="0"/>
        <v>65.326666666666668</v>
      </c>
      <c r="K17" s="22">
        <f t="shared" si="1"/>
        <v>60.92</v>
      </c>
    </row>
    <row r="18" spans="1:11" s="18" customFormat="1" ht="30" x14ac:dyDescent="0.25">
      <c r="A18" s="28">
        <v>13</v>
      </c>
      <c r="B18" s="17" t="s">
        <v>32</v>
      </c>
      <c r="C18" s="20">
        <v>58.8</v>
      </c>
      <c r="D18" s="21">
        <v>58</v>
      </c>
      <c r="E18" s="30">
        <v>67.78</v>
      </c>
      <c r="F18" s="22">
        <f t="shared" si="2"/>
        <v>61.526666666666664</v>
      </c>
      <c r="G18" s="20">
        <v>78.41</v>
      </c>
      <c r="H18" s="21">
        <v>68</v>
      </c>
      <c r="I18" s="21">
        <v>90</v>
      </c>
      <c r="J18" s="22">
        <f t="shared" si="0"/>
        <v>78.803333333333327</v>
      </c>
      <c r="K18" s="22">
        <f t="shared" si="1"/>
        <v>70.164999999999992</v>
      </c>
    </row>
    <row r="19" spans="1:11" s="18" customFormat="1" x14ac:dyDescent="0.25">
      <c r="A19" s="28">
        <v>14</v>
      </c>
      <c r="B19" s="17" t="s">
        <v>14</v>
      </c>
      <c r="C19" s="20">
        <v>153.97999999999999</v>
      </c>
      <c r="D19" s="21">
        <v>135</v>
      </c>
      <c r="E19" s="30">
        <v>167</v>
      </c>
      <c r="F19" s="22">
        <f t="shared" si="2"/>
        <v>151.99333333333334</v>
      </c>
      <c r="G19" s="20">
        <v>346.45</v>
      </c>
      <c r="H19" s="21">
        <v>254</v>
      </c>
      <c r="I19" s="21">
        <v>431</v>
      </c>
      <c r="J19" s="22">
        <f t="shared" si="0"/>
        <v>343.81666666666666</v>
      </c>
      <c r="K19" s="22">
        <f t="shared" si="1"/>
        <v>247.905</v>
      </c>
    </row>
    <row r="20" spans="1:11" s="18" customFormat="1" ht="30" x14ac:dyDescent="0.25">
      <c r="A20" s="28">
        <v>15</v>
      </c>
      <c r="B20" s="17" t="s">
        <v>33</v>
      </c>
      <c r="C20" s="20">
        <v>254.9</v>
      </c>
      <c r="D20" s="21">
        <v>273</v>
      </c>
      <c r="E20" s="30">
        <v>263</v>
      </c>
      <c r="F20" s="22">
        <f t="shared" si="2"/>
        <v>263.63333333333333</v>
      </c>
      <c r="G20" s="20">
        <v>749.9</v>
      </c>
      <c r="H20" s="21">
        <v>970</v>
      </c>
      <c r="I20" s="21">
        <v>587</v>
      </c>
      <c r="J20" s="22">
        <f t="shared" si="0"/>
        <v>768.9666666666667</v>
      </c>
      <c r="K20" s="22">
        <f t="shared" si="1"/>
        <v>516.29999999999995</v>
      </c>
    </row>
    <row r="21" spans="1:11" s="18" customFormat="1" x14ac:dyDescent="0.25">
      <c r="A21" s="28">
        <v>16</v>
      </c>
      <c r="B21" s="17" t="s">
        <v>5</v>
      </c>
      <c r="C21" s="20"/>
      <c r="D21" s="21"/>
      <c r="E21" s="30"/>
      <c r="F21" s="22">
        <f t="shared" si="2"/>
        <v>0</v>
      </c>
      <c r="G21" s="20"/>
      <c r="H21" s="21"/>
      <c r="I21" s="21"/>
      <c r="J21" s="22">
        <f t="shared" si="0"/>
        <v>0</v>
      </c>
      <c r="K21" s="22">
        <f t="shared" si="1"/>
        <v>0</v>
      </c>
    </row>
    <row r="22" spans="1:11" s="18" customFormat="1" x14ac:dyDescent="0.25">
      <c r="A22" s="28">
        <v>17</v>
      </c>
      <c r="B22" s="17" t="s">
        <v>6</v>
      </c>
      <c r="C22" s="20"/>
      <c r="D22" s="21"/>
      <c r="E22" s="30">
        <v>299</v>
      </c>
      <c r="F22" s="22">
        <f>(C22+D22+E22)/1</f>
        <v>299</v>
      </c>
      <c r="G22" s="20"/>
      <c r="H22" s="21"/>
      <c r="I22" s="21"/>
      <c r="J22" s="22">
        <f t="shared" si="0"/>
        <v>0</v>
      </c>
      <c r="K22" s="22">
        <f t="shared" si="1"/>
        <v>149.5</v>
      </c>
    </row>
    <row r="23" spans="1:11" s="18" customFormat="1" x14ac:dyDescent="0.25">
      <c r="A23" s="28">
        <v>18</v>
      </c>
      <c r="B23" s="17" t="s">
        <v>34</v>
      </c>
      <c r="C23" s="20">
        <v>179.99</v>
      </c>
      <c r="D23" s="21">
        <v>163</v>
      </c>
      <c r="E23" s="30">
        <v>219</v>
      </c>
      <c r="F23" s="22">
        <f t="shared" si="2"/>
        <v>187.33</v>
      </c>
      <c r="G23" s="20">
        <v>239.99</v>
      </c>
      <c r="H23" s="21">
        <v>217</v>
      </c>
      <c r="I23" s="21">
        <v>229</v>
      </c>
      <c r="J23" s="22">
        <f>(G23+H23+I23)/2</f>
        <v>342.995</v>
      </c>
      <c r="K23" s="22">
        <f t="shared" si="1"/>
        <v>265.16250000000002</v>
      </c>
    </row>
    <row r="24" spans="1:11" s="18" customFormat="1" x14ac:dyDescent="0.25">
      <c r="A24" s="28">
        <v>19</v>
      </c>
      <c r="B24" s="17" t="s">
        <v>35</v>
      </c>
      <c r="C24" s="20">
        <v>113.32</v>
      </c>
      <c r="D24" s="21">
        <v>211</v>
      </c>
      <c r="E24" s="30">
        <v>233</v>
      </c>
      <c r="F24" s="22">
        <f t="shared" si="2"/>
        <v>185.77333333333331</v>
      </c>
      <c r="G24" s="20">
        <v>319.99</v>
      </c>
      <c r="H24" s="21">
        <v>440</v>
      </c>
      <c r="I24" s="21">
        <v>352</v>
      </c>
      <c r="J24" s="22">
        <f t="shared" si="0"/>
        <v>370.66333333333336</v>
      </c>
      <c r="K24" s="22">
        <f t="shared" si="1"/>
        <v>278.21833333333336</v>
      </c>
    </row>
    <row r="25" spans="1:11" s="18" customFormat="1" ht="30" x14ac:dyDescent="0.25">
      <c r="A25" s="28">
        <v>20</v>
      </c>
      <c r="B25" s="17" t="s">
        <v>36</v>
      </c>
      <c r="C25" s="20">
        <v>371.4</v>
      </c>
      <c r="D25" s="21">
        <v>400</v>
      </c>
      <c r="E25" s="30">
        <v>402</v>
      </c>
      <c r="F25" s="22">
        <f t="shared" si="2"/>
        <v>391.13333333333338</v>
      </c>
      <c r="G25" s="20">
        <v>1233.3</v>
      </c>
      <c r="H25" s="21">
        <v>610</v>
      </c>
      <c r="I25" s="21">
        <v>490</v>
      </c>
      <c r="J25" s="22">
        <f>(G25+H25+I25)/2</f>
        <v>1166.6500000000001</v>
      </c>
      <c r="K25" s="22">
        <f t="shared" si="1"/>
        <v>778.89166666666677</v>
      </c>
    </row>
    <row r="26" spans="1:11" s="18" customFormat="1" x14ac:dyDescent="0.25">
      <c r="A26" s="28">
        <v>21</v>
      </c>
      <c r="B26" s="17" t="s">
        <v>37</v>
      </c>
      <c r="C26" s="20">
        <v>92.48</v>
      </c>
      <c r="D26" s="21">
        <v>253</v>
      </c>
      <c r="E26" s="30">
        <v>203</v>
      </c>
      <c r="F26" s="22">
        <f t="shared" si="2"/>
        <v>182.82666666666668</v>
      </c>
      <c r="G26" s="20">
        <v>559.98</v>
      </c>
      <c r="H26" s="21">
        <v>343</v>
      </c>
      <c r="I26" s="21">
        <v>347</v>
      </c>
      <c r="J26" s="22">
        <f t="shared" si="0"/>
        <v>416.66</v>
      </c>
      <c r="K26" s="22">
        <f t="shared" si="1"/>
        <v>299.74333333333334</v>
      </c>
    </row>
    <row r="27" spans="1:11" s="18" customFormat="1" x14ac:dyDescent="0.25">
      <c r="A27" s="28">
        <v>22</v>
      </c>
      <c r="B27" s="17" t="s">
        <v>38</v>
      </c>
      <c r="C27" s="20">
        <v>129.22</v>
      </c>
      <c r="D27" s="21">
        <v>116</v>
      </c>
      <c r="E27" s="30">
        <v>101.82</v>
      </c>
      <c r="F27" s="22">
        <f t="shared" si="2"/>
        <v>115.67999999999999</v>
      </c>
      <c r="G27" s="20">
        <v>301.52999999999997</v>
      </c>
      <c r="H27" s="21">
        <v>198</v>
      </c>
      <c r="I27" s="21">
        <v>286.82</v>
      </c>
      <c r="J27" s="22">
        <f t="shared" si="0"/>
        <v>262.11666666666662</v>
      </c>
      <c r="K27" s="22">
        <f t="shared" si="1"/>
        <v>188.89833333333331</v>
      </c>
    </row>
    <row r="28" spans="1:11" s="18" customFormat="1" ht="27.75" customHeight="1" x14ac:dyDescent="0.25">
      <c r="A28" s="28">
        <v>23</v>
      </c>
      <c r="B28" s="17" t="s">
        <v>75</v>
      </c>
      <c r="C28" s="20">
        <v>189.99</v>
      </c>
      <c r="D28" s="21">
        <v>190</v>
      </c>
      <c r="E28" s="30">
        <v>179</v>
      </c>
      <c r="F28" s="22">
        <f t="shared" si="2"/>
        <v>186.33</v>
      </c>
      <c r="G28" s="20">
        <v>339.99</v>
      </c>
      <c r="H28" s="21">
        <v>299</v>
      </c>
      <c r="I28" s="21">
        <v>256</v>
      </c>
      <c r="J28" s="22">
        <f t="shared" si="0"/>
        <v>298.33</v>
      </c>
      <c r="K28" s="22">
        <f t="shared" si="1"/>
        <v>242.32999999999998</v>
      </c>
    </row>
    <row r="29" spans="1:11" s="18" customFormat="1" x14ac:dyDescent="0.25">
      <c r="A29" s="28">
        <v>24</v>
      </c>
      <c r="B29" s="17" t="s">
        <v>39</v>
      </c>
      <c r="C29" s="20">
        <v>109.99</v>
      </c>
      <c r="D29" s="21">
        <v>140</v>
      </c>
      <c r="E29" s="30"/>
      <c r="F29" s="22">
        <f>(C29+D29+E29)/2</f>
        <v>124.995</v>
      </c>
      <c r="G29" s="20">
        <v>149.99</v>
      </c>
      <c r="H29" s="21"/>
      <c r="I29" s="21"/>
      <c r="J29" s="22">
        <f>(G29+H29+I29)/1</f>
        <v>149.99</v>
      </c>
      <c r="K29" s="22">
        <f t="shared" si="1"/>
        <v>137.49250000000001</v>
      </c>
    </row>
    <row r="30" spans="1:11" s="18" customFormat="1" x14ac:dyDescent="0.25">
      <c r="A30" s="28">
        <v>25</v>
      </c>
      <c r="B30" s="17" t="s">
        <v>40</v>
      </c>
      <c r="C30" s="20">
        <v>781.19</v>
      </c>
      <c r="D30" s="21">
        <v>714.29</v>
      </c>
      <c r="E30" s="30">
        <v>694.44</v>
      </c>
      <c r="F30" s="22">
        <f t="shared" si="2"/>
        <v>729.97333333333336</v>
      </c>
      <c r="G30" s="20">
        <v>971.37</v>
      </c>
      <c r="H30" s="21">
        <v>925.71</v>
      </c>
      <c r="I30" s="21">
        <v>800</v>
      </c>
      <c r="J30" s="22">
        <f t="shared" si="0"/>
        <v>899.02666666666664</v>
      </c>
      <c r="K30" s="22">
        <f t="shared" si="1"/>
        <v>814.5</v>
      </c>
    </row>
    <row r="31" spans="1:11" s="18" customFormat="1" ht="30" x14ac:dyDescent="0.25">
      <c r="A31" s="28">
        <v>26</v>
      </c>
      <c r="B31" s="17" t="s">
        <v>41</v>
      </c>
      <c r="C31" s="20">
        <v>57.49</v>
      </c>
      <c r="D31" s="21">
        <v>66.25</v>
      </c>
      <c r="E31" s="30">
        <v>61.11</v>
      </c>
      <c r="F31" s="22">
        <f t="shared" si="2"/>
        <v>61.616666666666674</v>
      </c>
      <c r="G31" s="20">
        <v>77.77</v>
      </c>
      <c r="H31" s="21">
        <v>71</v>
      </c>
      <c r="I31" s="21">
        <v>85.56</v>
      </c>
      <c r="J31" s="22">
        <f t="shared" si="0"/>
        <v>78.11</v>
      </c>
      <c r="K31" s="22">
        <f t="shared" si="1"/>
        <v>69.863333333333344</v>
      </c>
    </row>
    <row r="32" spans="1:11" s="18" customFormat="1" ht="30" x14ac:dyDescent="0.25">
      <c r="A32" s="28">
        <v>27</v>
      </c>
      <c r="B32" s="17" t="s">
        <v>42</v>
      </c>
      <c r="C32" s="20">
        <v>67.819999999999993</v>
      </c>
      <c r="D32" s="21"/>
      <c r="E32" s="30"/>
      <c r="F32" s="22">
        <f>(C32+D32+E32)/1</f>
        <v>67.819999999999993</v>
      </c>
      <c r="G32" s="20">
        <v>86.31</v>
      </c>
      <c r="H32" s="21"/>
      <c r="I32" s="21"/>
      <c r="J32" s="22">
        <f>(G32+H32+I32)/1</f>
        <v>86.31</v>
      </c>
      <c r="K32" s="22">
        <f t="shared" si="1"/>
        <v>77.064999999999998</v>
      </c>
    </row>
    <row r="33" spans="1:11" s="18" customFormat="1" x14ac:dyDescent="0.25">
      <c r="A33" s="28">
        <v>28</v>
      </c>
      <c r="B33" s="17" t="s">
        <v>43</v>
      </c>
      <c r="C33" s="20">
        <v>159.96</v>
      </c>
      <c r="D33" s="21">
        <v>208</v>
      </c>
      <c r="E33" s="30">
        <v>216</v>
      </c>
      <c r="F33" s="22">
        <f t="shared" si="2"/>
        <v>194.65333333333334</v>
      </c>
      <c r="G33" s="20">
        <v>227.96</v>
      </c>
      <c r="H33" s="21"/>
      <c r="I33" s="21">
        <v>224</v>
      </c>
      <c r="J33" s="22">
        <f t="shared" si="0"/>
        <v>150.65333333333334</v>
      </c>
      <c r="K33" s="22">
        <f t="shared" si="1"/>
        <v>172.65333333333334</v>
      </c>
    </row>
    <row r="34" spans="1:11" s="18" customFormat="1" x14ac:dyDescent="0.25">
      <c r="A34" s="28">
        <v>29</v>
      </c>
      <c r="B34" s="17" t="s">
        <v>44</v>
      </c>
      <c r="C34" s="20">
        <v>309.95</v>
      </c>
      <c r="D34" s="21">
        <v>295</v>
      </c>
      <c r="E34" s="30">
        <v>370</v>
      </c>
      <c r="F34" s="22">
        <f t="shared" si="2"/>
        <v>324.98333333333335</v>
      </c>
      <c r="G34" s="20">
        <v>366.63</v>
      </c>
      <c r="H34" s="21">
        <v>430</v>
      </c>
      <c r="I34" s="21">
        <v>465</v>
      </c>
      <c r="J34" s="22">
        <f t="shared" si="0"/>
        <v>420.54333333333335</v>
      </c>
      <c r="K34" s="22">
        <f t="shared" si="1"/>
        <v>372.76333333333332</v>
      </c>
    </row>
    <row r="35" spans="1:11" s="18" customFormat="1" x14ac:dyDescent="0.25">
      <c r="A35" s="28">
        <v>30</v>
      </c>
      <c r="B35" s="17" t="s">
        <v>45</v>
      </c>
      <c r="C35" s="20">
        <v>499.9</v>
      </c>
      <c r="D35" s="21">
        <v>680</v>
      </c>
      <c r="E35" s="30">
        <v>700</v>
      </c>
      <c r="F35" s="22">
        <f t="shared" si="2"/>
        <v>626.63333333333333</v>
      </c>
      <c r="G35" s="20">
        <v>1099.95</v>
      </c>
      <c r="H35" s="21">
        <v>745</v>
      </c>
      <c r="I35" s="21">
        <v>790</v>
      </c>
      <c r="J35" s="22">
        <f t="shared" si="0"/>
        <v>878.31666666666661</v>
      </c>
      <c r="K35" s="22">
        <f t="shared" si="1"/>
        <v>752.47499999999991</v>
      </c>
    </row>
    <row r="36" spans="1:11" s="18" customFormat="1" x14ac:dyDescent="0.25">
      <c r="A36" s="28">
        <v>31</v>
      </c>
      <c r="B36" s="17" t="s">
        <v>46</v>
      </c>
      <c r="C36" s="20">
        <v>138.83000000000001</v>
      </c>
      <c r="D36" s="21">
        <v>246.67</v>
      </c>
      <c r="E36" s="30">
        <v>250</v>
      </c>
      <c r="F36" s="22">
        <f t="shared" si="2"/>
        <v>211.83333333333334</v>
      </c>
      <c r="G36" s="20">
        <v>334.95</v>
      </c>
      <c r="H36" s="21">
        <v>240</v>
      </c>
      <c r="I36" s="21">
        <v>440</v>
      </c>
      <c r="J36" s="22">
        <f>(G36+H36+I36)/2</f>
        <v>507.47500000000002</v>
      </c>
      <c r="K36" s="22">
        <f t="shared" si="1"/>
        <v>359.6541666666667</v>
      </c>
    </row>
    <row r="37" spans="1:11" s="18" customFormat="1" x14ac:dyDescent="0.25">
      <c r="A37" s="28">
        <v>32</v>
      </c>
      <c r="B37" s="17" t="s">
        <v>20</v>
      </c>
      <c r="C37" s="20">
        <v>97.49</v>
      </c>
      <c r="D37" s="21">
        <v>149</v>
      </c>
      <c r="E37" s="30">
        <v>142</v>
      </c>
      <c r="F37" s="22">
        <f t="shared" ref="F37:F52" si="3">(C37+D37+E37)/3</f>
        <v>129.49666666666667</v>
      </c>
      <c r="G37" s="20">
        <v>185.39</v>
      </c>
      <c r="H37" s="21">
        <v>164</v>
      </c>
      <c r="I37" s="21">
        <v>147</v>
      </c>
      <c r="J37" s="22">
        <f t="shared" si="0"/>
        <v>165.46333333333334</v>
      </c>
      <c r="K37" s="22">
        <f t="shared" si="1"/>
        <v>147.48000000000002</v>
      </c>
    </row>
    <row r="38" spans="1:11" s="18" customFormat="1" x14ac:dyDescent="0.25">
      <c r="A38" s="28">
        <v>33</v>
      </c>
      <c r="B38" s="17" t="s">
        <v>47</v>
      </c>
      <c r="C38" s="20">
        <v>179.99</v>
      </c>
      <c r="D38" s="21">
        <v>210</v>
      </c>
      <c r="E38" s="30">
        <v>90</v>
      </c>
      <c r="F38" s="22">
        <f>(C38+D38+E38)/2</f>
        <v>239.995</v>
      </c>
      <c r="G38" s="20">
        <v>279.99</v>
      </c>
      <c r="H38" s="21"/>
      <c r="I38" s="21"/>
      <c r="J38" s="22">
        <f>(G38+H38+I38)/1</f>
        <v>279.99</v>
      </c>
      <c r="K38" s="22">
        <f t="shared" si="1"/>
        <v>259.99250000000001</v>
      </c>
    </row>
    <row r="39" spans="1:11" s="18" customFormat="1" x14ac:dyDescent="0.25">
      <c r="A39" s="28">
        <v>34</v>
      </c>
      <c r="B39" s="17" t="s">
        <v>48</v>
      </c>
      <c r="C39" s="20">
        <v>269.99</v>
      </c>
      <c r="D39" s="21">
        <v>339</v>
      </c>
      <c r="E39" s="30">
        <v>129</v>
      </c>
      <c r="F39" s="22">
        <f>(C39+D39+E39)/2</f>
        <v>368.995</v>
      </c>
      <c r="G39" s="20">
        <v>309.99</v>
      </c>
      <c r="H39" s="21"/>
      <c r="I39" s="21"/>
      <c r="J39" s="22">
        <f t="shared" si="0"/>
        <v>103.33</v>
      </c>
      <c r="K39" s="22">
        <f t="shared" si="1"/>
        <v>236.16249999999999</v>
      </c>
    </row>
    <row r="40" spans="1:11" s="18" customFormat="1" x14ac:dyDescent="0.25">
      <c r="A40" s="28">
        <v>35</v>
      </c>
      <c r="B40" s="17" t="s">
        <v>16</v>
      </c>
      <c r="C40" s="20">
        <v>19.989999999999998</v>
      </c>
      <c r="D40" s="21"/>
      <c r="E40" s="30"/>
      <c r="F40" s="22">
        <f>(C40+D40+E40)/1</f>
        <v>19.989999999999998</v>
      </c>
      <c r="G40" s="20">
        <v>79.989999999999995</v>
      </c>
      <c r="H40" s="21"/>
      <c r="I40" s="21"/>
      <c r="J40" s="22">
        <f>(G40+H40+I40)/1</f>
        <v>79.989999999999995</v>
      </c>
      <c r="K40" s="22">
        <f t="shared" si="1"/>
        <v>49.989999999999995</v>
      </c>
    </row>
    <row r="41" spans="1:11" s="18" customFormat="1" ht="15" customHeight="1" x14ac:dyDescent="0.25">
      <c r="A41" s="28">
        <v>36</v>
      </c>
      <c r="B41" s="17" t="s">
        <v>17</v>
      </c>
      <c r="C41" s="20">
        <v>32.99</v>
      </c>
      <c r="D41" s="21">
        <v>45</v>
      </c>
      <c r="E41" s="30">
        <v>74</v>
      </c>
      <c r="F41" s="22">
        <f>(C41+D41+E41)/2</f>
        <v>75.995000000000005</v>
      </c>
      <c r="G41" s="20"/>
      <c r="H41" s="21"/>
      <c r="I41" s="21"/>
      <c r="J41" s="22">
        <f t="shared" si="0"/>
        <v>0</v>
      </c>
      <c r="K41" s="22">
        <f t="shared" si="1"/>
        <v>37.997500000000002</v>
      </c>
    </row>
    <row r="42" spans="1:11" s="18" customFormat="1" x14ac:dyDescent="0.25">
      <c r="A42" s="28">
        <v>37</v>
      </c>
      <c r="B42" s="17" t="s">
        <v>18</v>
      </c>
      <c r="C42" s="20">
        <v>27.99</v>
      </c>
      <c r="D42" s="21">
        <v>43</v>
      </c>
      <c r="E42" s="30">
        <v>79</v>
      </c>
      <c r="F42" s="22">
        <f t="shared" si="3"/>
        <v>49.99666666666667</v>
      </c>
      <c r="G42" s="20"/>
      <c r="H42" s="21"/>
      <c r="I42" s="21"/>
      <c r="J42" s="22">
        <f>(G42+H42+I42)/1</f>
        <v>0</v>
      </c>
      <c r="K42" s="22">
        <f t="shared" si="1"/>
        <v>24.998333333333335</v>
      </c>
    </row>
    <row r="43" spans="1:11" s="18" customFormat="1" x14ac:dyDescent="0.25">
      <c r="A43" s="28">
        <v>38</v>
      </c>
      <c r="B43" s="17" t="s">
        <v>19</v>
      </c>
      <c r="C43" s="20">
        <v>33.99</v>
      </c>
      <c r="D43" s="21"/>
      <c r="E43" s="30"/>
      <c r="F43" s="22">
        <f>(C43+D43+E43)/1</f>
        <v>33.99</v>
      </c>
      <c r="G43" s="20">
        <v>48.99</v>
      </c>
      <c r="H43" s="21"/>
      <c r="I43" s="21"/>
      <c r="J43" s="22">
        <f>(G43+H43+I43)/1</f>
        <v>48.99</v>
      </c>
      <c r="K43" s="22">
        <f t="shared" si="1"/>
        <v>41.49</v>
      </c>
    </row>
    <row r="44" spans="1:11" s="18" customFormat="1" x14ac:dyDescent="0.25">
      <c r="A44" s="28">
        <v>39</v>
      </c>
      <c r="B44" s="17" t="s">
        <v>23</v>
      </c>
      <c r="C44" s="20">
        <v>3.99</v>
      </c>
      <c r="D44" s="21">
        <v>2</v>
      </c>
      <c r="E44" s="30">
        <v>1.7</v>
      </c>
      <c r="F44" s="22">
        <f t="shared" si="3"/>
        <v>2.5633333333333335</v>
      </c>
      <c r="G44" s="20"/>
      <c r="H44" s="21"/>
      <c r="I44" s="21"/>
      <c r="J44" s="22">
        <f t="shared" si="0"/>
        <v>0</v>
      </c>
      <c r="K44" s="22">
        <f t="shared" si="1"/>
        <v>1.2816666666666667</v>
      </c>
    </row>
    <row r="45" spans="1:11" s="18" customFormat="1" x14ac:dyDescent="0.25">
      <c r="A45" s="28">
        <v>40</v>
      </c>
      <c r="B45" s="17" t="s">
        <v>22</v>
      </c>
      <c r="C45" s="20">
        <v>39.99</v>
      </c>
      <c r="D45" s="21">
        <v>26</v>
      </c>
      <c r="E45" s="30">
        <v>63</v>
      </c>
      <c r="F45" s="22">
        <f t="shared" si="3"/>
        <v>42.99666666666667</v>
      </c>
      <c r="G45" s="20">
        <v>49.99</v>
      </c>
      <c r="H45" s="21">
        <v>58.67</v>
      </c>
      <c r="I45" s="21"/>
      <c r="J45" s="22">
        <f>(G45+H45+I45)/1</f>
        <v>108.66</v>
      </c>
      <c r="K45" s="22">
        <f t="shared" si="1"/>
        <v>75.828333333333333</v>
      </c>
    </row>
    <row r="46" spans="1:11" s="18" customFormat="1" x14ac:dyDescent="0.25">
      <c r="A46" s="28">
        <v>41</v>
      </c>
      <c r="B46" s="17" t="s">
        <v>49</v>
      </c>
      <c r="C46" s="20">
        <v>74.98</v>
      </c>
      <c r="D46" s="21">
        <v>102.22</v>
      </c>
      <c r="E46" s="30">
        <v>137.5</v>
      </c>
      <c r="F46" s="22">
        <f t="shared" si="3"/>
        <v>104.89999999999999</v>
      </c>
      <c r="G46" s="20">
        <v>249.98</v>
      </c>
      <c r="H46" s="21">
        <v>274.29000000000002</v>
      </c>
      <c r="I46" s="21">
        <v>285</v>
      </c>
      <c r="J46" s="22">
        <f t="shared" si="0"/>
        <v>269.75666666666666</v>
      </c>
      <c r="K46" s="22">
        <f t="shared" si="1"/>
        <v>187.32833333333332</v>
      </c>
    </row>
    <row r="47" spans="1:11" s="18" customFormat="1" x14ac:dyDescent="0.25">
      <c r="A47" s="28">
        <v>42</v>
      </c>
      <c r="B47" s="17" t="s">
        <v>50</v>
      </c>
      <c r="C47" s="20">
        <v>24.43</v>
      </c>
      <c r="D47" s="21">
        <v>33.33</v>
      </c>
      <c r="E47" s="30">
        <v>30</v>
      </c>
      <c r="F47" s="22">
        <f t="shared" si="3"/>
        <v>29.25333333333333</v>
      </c>
      <c r="G47" s="20">
        <v>76.459999999999994</v>
      </c>
      <c r="H47" s="21">
        <v>65.33</v>
      </c>
      <c r="I47" s="21">
        <v>48.89</v>
      </c>
      <c r="J47" s="22">
        <f t="shared" si="0"/>
        <v>63.56</v>
      </c>
      <c r="K47" s="22">
        <f t="shared" si="1"/>
        <v>46.406666666666666</v>
      </c>
    </row>
    <row r="48" spans="1:11" s="18" customFormat="1" x14ac:dyDescent="0.25">
      <c r="A48" s="28">
        <v>43</v>
      </c>
      <c r="B48" s="17" t="s">
        <v>51</v>
      </c>
      <c r="C48" s="20">
        <v>113.32</v>
      </c>
      <c r="D48" s="21">
        <v>76</v>
      </c>
      <c r="E48" s="30">
        <v>70</v>
      </c>
      <c r="F48" s="22">
        <f t="shared" si="3"/>
        <v>86.44</v>
      </c>
      <c r="G48" s="20">
        <v>333.32</v>
      </c>
      <c r="H48" s="21">
        <v>141</v>
      </c>
      <c r="I48" s="21">
        <v>156.25</v>
      </c>
      <c r="J48" s="22">
        <f t="shared" si="0"/>
        <v>210.18999999999997</v>
      </c>
      <c r="K48" s="22">
        <f t="shared" si="1"/>
        <v>148.315</v>
      </c>
    </row>
    <row r="49" spans="1:11" s="18" customFormat="1" x14ac:dyDescent="0.25">
      <c r="A49" s="28">
        <v>44</v>
      </c>
      <c r="B49" s="17" t="s">
        <v>52</v>
      </c>
      <c r="C49" s="20">
        <v>64.989999999999995</v>
      </c>
      <c r="D49" s="21">
        <v>32</v>
      </c>
      <c r="E49" s="30">
        <v>77</v>
      </c>
      <c r="F49" s="22">
        <f t="shared" si="3"/>
        <v>57.99666666666667</v>
      </c>
      <c r="G49" s="20">
        <v>199.99</v>
      </c>
      <c r="H49" s="21">
        <v>46</v>
      </c>
      <c r="I49" s="21"/>
      <c r="J49" s="22">
        <f>(G49+H49+I49)/2</f>
        <v>122.995</v>
      </c>
      <c r="K49" s="22">
        <f t="shared" si="1"/>
        <v>90.495833333333337</v>
      </c>
    </row>
    <row r="50" spans="1:11" s="18" customFormat="1" x14ac:dyDescent="0.25">
      <c r="A50" s="28">
        <v>45</v>
      </c>
      <c r="B50" s="17" t="s">
        <v>53</v>
      </c>
      <c r="C50" s="20">
        <v>99.99</v>
      </c>
      <c r="D50" s="21">
        <v>58</v>
      </c>
      <c r="E50" s="30">
        <v>117</v>
      </c>
      <c r="F50" s="22">
        <f t="shared" si="3"/>
        <v>91.663333333333341</v>
      </c>
      <c r="G50" s="20">
        <v>281.24</v>
      </c>
      <c r="H50" s="21"/>
      <c r="I50" s="21"/>
      <c r="J50" s="22">
        <f>(G50+H50+I50)/2</f>
        <v>140.62</v>
      </c>
      <c r="K50" s="22">
        <f t="shared" si="1"/>
        <v>116.14166666666668</v>
      </c>
    </row>
    <row r="51" spans="1:11" s="18" customFormat="1" x14ac:dyDescent="0.25">
      <c r="A51" s="28">
        <v>46</v>
      </c>
      <c r="B51" s="17" t="s">
        <v>54</v>
      </c>
      <c r="C51" s="20">
        <v>10.99</v>
      </c>
      <c r="D51" s="21">
        <v>15</v>
      </c>
      <c r="E51" s="30">
        <v>12</v>
      </c>
      <c r="F51" s="22">
        <f t="shared" si="3"/>
        <v>12.663333333333334</v>
      </c>
      <c r="G51" s="20">
        <v>46.25</v>
      </c>
      <c r="H51" s="21">
        <v>30</v>
      </c>
      <c r="I51" s="21">
        <v>23</v>
      </c>
      <c r="J51" s="22">
        <f t="shared" si="0"/>
        <v>33.083333333333336</v>
      </c>
      <c r="K51" s="22">
        <f t="shared" si="1"/>
        <v>22.873333333333335</v>
      </c>
    </row>
    <row r="52" spans="1:11" s="18" customFormat="1" ht="27.75" customHeight="1" x14ac:dyDescent="0.25">
      <c r="A52" s="28">
        <v>47</v>
      </c>
      <c r="B52" s="17" t="s">
        <v>55</v>
      </c>
      <c r="C52" s="20">
        <v>21.5</v>
      </c>
      <c r="D52" s="21">
        <v>21</v>
      </c>
      <c r="E52" s="30">
        <v>39.5</v>
      </c>
      <c r="F52" s="22">
        <f t="shared" si="3"/>
        <v>27.333333333333332</v>
      </c>
      <c r="G52" s="20">
        <v>80</v>
      </c>
      <c r="H52" s="21">
        <v>30.5</v>
      </c>
      <c r="I52" s="21">
        <v>47.5</v>
      </c>
      <c r="J52" s="22">
        <f t="shared" si="0"/>
        <v>52.666666666666664</v>
      </c>
      <c r="K52" s="22">
        <f t="shared" si="1"/>
        <v>40</v>
      </c>
    </row>
    <row r="53" spans="1:11" s="18" customFormat="1" ht="30" x14ac:dyDescent="0.25">
      <c r="A53" s="28">
        <v>48</v>
      </c>
      <c r="B53" s="17" t="s">
        <v>56</v>
      </c>
      <c r="C53" s="20">
        <v>699.97</v>
      </c>
      <c r="D53" s="21"/>
      <c r="E53" s="30"/>
      <c r="F53" s="22">
        <f t="shared" ref="F53:F58" si="4">(C53+D53+E53)/1</f>
        <v>699.97</v>
      </c>
      <c r="G53" s="20">
        <v>1666.65</v>
      </c>
      <c r="H53" s="21"/>
      <c r="I53" s="21"/>
      <c r="J53" s="22">
        <f>(G53+H53+I53)/1</f>
        <v>1666.65</v>
      </c>
      <c r="K53" s="22">
        <f t="shared" si="1"/>
        <v>1183.31</v>
      </c>
    </row>
    <row r="54" spans="1:11" s="18" customFormat="1" ht="30" x14ac:dyDescent="0.25">
      <c r="A54" s="28">
        <v>49</v>
      </c>
      <c r="B54" s="17" t="s">
        <v>57</v>
      </c>
      <c r="C54" s="20">
        <v>687.38</v>
      </c>
      <c r="D54" s="21"/>
      <c r="E54" s="30"/>
      <c r="F54" s="22">
        <f t="shared" si="4"/>
        <v>687.38</v>
      </c>
      <c r="G54" s="20">
        <v>1111</v>
      </c>
      <c r="H54" s="21"/>
      <c r="I54" s="21"/>
      <c r="J54" s="22">
        <f>(G54+H54+I54)/3</f>
        <v>370.33333333333331</v>
      </c>
      <c r="K54" s="22">
        <f>(F54+J54)/2</f>
        <v>528.85666666666668</v>
      </c>
    </row>
    <row r="55" spans="1:11" s="18" customFormat="1" ht="30" x14ac:dyDescent="0.25">
      <c r="A55" s="28">
        <v>50</v>
      </c>
      <c r="B55" s="17" t="s">
        <v>58</v>
      </c>
      <c r="C55" s="20">
        <v>462.38</v>
      </c>
      <c r="D55" s="21"/>
      <c r="E55" s="30"/>
      <c r="F55" s="22">
        <f t="shared" si="4"/>
        <v>462.38</v>
      </c>
      <c r="G55" s="20">
        <v>639.9</v>
      </c>
      <c r="H55" s="21"/>
      <c r="I55" s="21"/>
      <c r="J55" s="22">
        <f>(G55+H55+I55)/1</f>
        <v>639.9</v>
      </c>
      <c r="K55" s="22">
        <f t="shared" ref="K55:K74" si="5">(F55+J55)/2</f>
        <v>551.14</v>
      </c>
    </row>
    <row r="56" spans="1:11" s="18" customFormat="1" ht="30" x14ac:dyDescent="0.25">
      <c r="A56" s="28">
        <v>51</v>
      </c>
      <c r="B56" s="17" t="s">
        <v>59</v>
      </c>
      <c r="C56" s="20">
        <v>159.91999999999999</v>
      </c>
      <c r="D56" s="21"/>
      <c r="E56" s="30"/>
      <c r="F56" s="22">
        <f t="shared" si="4"/>
        <v>159.91999999999999</v>
      </c>
      <c r="G56" s="20">
        <v>499.9</v>
      </c>
      <c r="H56" s="21"/>
      <c r="I56" s="21"/>
      <c r="J56" s="22">
        <f>(G56+H56+I56)/1</f>
        <v>499.9</v>
      </c>
      <c r="K56" s="22">
        <f t="shared" si="5"/>
        <v>329.90999999999997</v>
      </c>
    </row>
    <row r="57" spans="1:11" s="18" customFormat="1" ht="16.5" customHeight="1" x14ac:dyDescent="0.25">
      <c r="A57" s="28">
        <v>52</v>
      </c>
      <c r="B57" s="17" t="s">
        <v>60</v>
      </c>
      <c r="C57" s="20">
        <v>20</v>
      </c>
      <c r="D57" s="21"/>
      <c r="E57" s="30"/>
      <c r="F57" s="22">
        <f t="shared" si="4"/>
        <v>20</v>
      </c>
      <c r="G57" s="20"/>
      <c r="H57" s="21"/>
      <c r="I57" s="21"/>
      <c r="J57" s="22">
        <f t="shared" ref="J57:J73" si="6">(G57+H57+I57)/3</f>
        <v>0</v>
      </c>
      <c r="K57" s="22">
        <f t="shared" si="5"/>
        <v>10</v>
      </c>
    </row>
    <row r="58" spans="1:11" s="18" customFormat="1" ht="30" x14ac:dyDescent="0.25">
      <c r="A58" s="28">
        <v>53</v>
      </c>
      <c r="B58" s="17" t="s">
        <v>61</v>
      </c>
      <c r="C58" s="23">
        <v>117.8</v>
      </c>
      <c r="D58" s="23"/>
      <c r="E58" s="31"/>
      <c r="F58" s="23">
        <f t="shared" si="4"/>
        <v>117.8</v>
      </c>
      <c r="G58" s="23">
        <v>294.10000000000002</v>
      </c>
      <c r="H58" s="23"/>
      <c r="I58" s="31"/>
      <c r="J58" s="23">
        <f>(G58+H58+I58)/1</f>
        <v>294.10000000000002</v>
      </c>
      <c r="K58" s="23">
        <f t="shared" si="5"/>
        <v>205.95000000000002</v>
      </c>
    </row>
    <row r="59" spans="1:11" s="18" customFormat="1" ht="15.75" customHeight="1" x14ac:dyDescent="0.25">
      <c r="A59" s="28">
        <v>54</v>
      </c>
      <c r="B59" s="17" t="s">
        <v>2</v>
      </c>
      <c r="C59" s="23">
        <v>185.15</v>
      </c>
      <c r="D59" s="23">
        <v>236.84</v>
      </c>
      <c r="E59" s="31">
        <v>368</v>
      </c>
      <c r="F59" s="23">
        <f t="shared" ref="F59:F73" si="7">(C59+D59+E59)/3</f>
        <v>263.33</v>
      </c>
      <c r="G59" s="23">
        <v>307.68</v>
      </c>
      <c r="H59" s="23">
        <v>328.95</v>
      </c>
      <c r="I59" s="31">
        <v>400</v>
      </c>
      <c r="J59" s="23">
        <f t="shared" si="6"/>
        <v>345.54333333333335</v>
      </c>
      <c r="K59" s="23">
        <f t="shared" si="5"/>
        <v>304.43666666666667</v>
      </c>
    </row>
    <row r="60" spans="1:11" s="18" customFormat="1" x14ac:dyDescent="0.25">
      <c r="A60" s="28">
        <v>55</v>
      </c>
      <c r="B60" s="17" t="s">
        <v>3</v>
      </c>
      <c r="C60" s="23">
        <v>499.95</v>
      </c>
      <c r="D60" s="23">
        <v>715</v>
      </c>
      <c r="E60" s="31">
        <v>847.06</v>
      </c>
      <c r="F60" s="23">
        <f t="shared" si="7"/>
        <v>687.3366666666667</v>
      </c>
      <c r="G60" s="23">
        <v>1566.63</v>
      </c>
      <c r="H60" s="23">
        <v>1045</v>
      </c>
      <c r="I60" s="31">
        <v>940</v>
      </c>
      <c r="J60" s="23">
        <f t="shared" si="6"/>
        <v>1183.8766666666668</v>
      </c>
      <c r="K60" s="23">
        <f t="shared" si="5"/>
        <v>935.6066666666668</v>
      </c>
    </row>
    <row r="61" spans="1:11" s="18" customFormat="1" x14ac:dyDescent="0.25">
      <c r="A61" s="28">
        <v>56</v>
      </c>
      <c r="B61" s="17" t="s">
        <v>62</v>
      </c>
      <c r="C61" s="23">
        <v>136.94</v>
      </c>
      <c r="D61" s="23">
        <v>70</v>
      </c>
      <c r="E61" s="31">
        <v>84</v>
      </c>
      <c r="F61" s="23">
        <f t="shared" si="7"/>
        <v>96.98</v>
      </c>
      <c r="G61" s="23">
        <v>321.60000000000002</v>
      </c>
      <c r="H61" s="23">
        <v>124.6</v>
      </c>
      <c r="I61" s="31">
        <v>250.6</v>
      </c>
      <c r="J61" s="23">
        <f t="shared" si="6"/>
        <v>232.26666666666668</v>
      </c>
      <c r="K61" s="23">
        <f t="shared" si="5"/>
        <v>164.62333333333333</v>
      </c>
    </row>
    <row r="62" spans="1:11" s="18" customFormat="1" x14ac:dyDescent="0.25">
      <c r="A62" s="28">
        <v>57</v>
      </c>
      <c r="B62" s="17" t="s">
        <v>63</v>
      </c>
      <c r="C62" s="23">
        <v>21.33</v>
      </c>
      <c r="D62" s="23">
        <v>24.67</v>
      </c>
      <c r="E62" s="31"/>
      <c r="F62" s="23">
        <f>(C62+D62+E62)/2</f>
        <v>23</v>
      </c>
      <c r="G62" s="23">
        <v>29.99</v>
      </c>
      <c r="H62" s="23">
        <v>34.67</v>
      </c>
      <c r="I62" s="31"/>
      <c r="J62" s="23">
        <f>(G62+H62+I62)/2</f>
        <v>32.33</v>
      </c>
      <c r="K62" s="23">
        <f t="shared" si="5"/>
        <v>27.664999999999999</v>
      </c>
    </row>
    <row r="63" spans="1:11" s="18" customFormat="1" x14ac:dyDescent="0.25">
      <c r="A63" s="28">
        <v>58</v>
      </c>
      <c r="B63" s="17" t="s">
        <v>4</v>
      </c>
      <c r="C63" s="23">
        <v>49.99</v>
      </c>
      <c r="D63" s="23">
        <v>82</v>
      </c>
      <c r="E63" s="31"/>
      <c r="F63" s="23">
        <f>(C63+D63+E63)/2</f>
        <v>65.995000000000005</v>
      </c>
      <c r="G63" s="23">
        <v>139.99</v>
      </c>
      <c r="H63" s="23"/>
      <c r="I63" s="31"/>
      <c r="J63" s="23">
        <f>(G63+H63+I63)/2</f>
        <v>69.995000000000005</v>
      </c>
      <c r="K63" s="23">
        <f t="shared" si="5"/>
        <v>67.995000000000005</v>
      </c>
    </row>
    <row r="64" spans="1:11" s="18" customFormat="1" ht="15" customHeight="1" x14ac:dyDescent="0.25">
      <c r="A64" s="28">
        <v>59</v>
      </c>
      <c r="B64" s="17" t="s">
        <v>64</v>
      </c>
      <c r="C64" s="23">
        <v>39.979999999999997</v>
      </c>
      <c r="D64" s="23">
        <v>21</v>
      </c>
      <c r="E64" s="31">
        <v>41</v>
      </c>
      <c r="F64" s="23">
        <f t="shared" si="7"/>
        <v>33.993333333333332</v>
      </c>
      <c r="G64" s="23"/>
      <c r="H64" s="23">
        <v>73.75</v>
      </c>
      <c r="I64" s="31">
        <v>59</v>
      </c>
      <c r="J64" s="23">
        <f>(G64+H64+I64)/1</f>
        <v>132.75</v>
      </c>
      <c r="K64" s="23">
        <f t="shared" si="5"/>
        <v>83.37166666666667</v>
      </c>
    </row>
    <row r="65" spans="1:11" s="18" customFormat="1" x14ac:dyDescent="0.25">
      <c r="A65" s="28">
        <v>60</v>
      </c>
      <c r="B65" s="17" t="s">
        <v>65</v>
      </c>
      <c r="C65" s="23">
        <v>3</v>
      </c>
      <c r="D65" s="23"/>
      <c r="E65" s="31">
        <v>15</v>
      </c>
      <c r="F65" s="23">
        <f t="shared" si="7"/>
        <v>6</v>
      </c>
      <c r="G65" s="23"/>
      <c r="H65" s="23"/>
      <c r="I65" s="31"/>
      <c r="J65" s="23">
        <f t="shared" si="6"/>
        <v>0</v>
      </c>
      <c r="K65" s="23">
        <f t="shared" si="5"/>
        <v>3</v>
      </c>
    </row>
    <row r="66" spans="1:11" s="18" customFormat="1" x14ac:dyDescent="0.25">
      <c r="A66" s="28">
        <v>61</v>
      </c>
      <c r="B66" s="17" t="s">
        <v>66</v>
      </c>
      <c r="C66" s="23">
        <v>29.99</v>
      </c>
      <c r="D66" s="23"/>
      <c r="E66" s="31"/>
      <c r="F66" s="23">
        <f>(C66+D66+E66)/1</f>
        <v>29.99</v>
      </c>
      <c r="G66" s="23">
        <v>95.99</v>
      </c>
      <c r="H66" s="23"/>
      <c r="I66" s="31"/>
      <c r="J66" s="23">
        <f>(G66+H66+I66)/1</f>
        <v>95.99</v>
      </c>
      <c r="K66" s="23">
        <f t="shared" si="5"/>
        <v>62.989999999999995</v>
      </c>
    </row>
    <row r="67" spans="1:11" s="18" customFormat="1" x14ac:dyDescent="0.25">
      <c r="A67" s="28">
        <v>62</v>
      </c>
      <c r="B67" s="17" t="s">
        <v>67</v>
      </c>
      <c r="C67" s="23">
        <v>18.989999999999998</v>
      </c>
      <c r="D67" s="23">
        <v>13</v>
      </c>
      <c r="E67" s="31">
        <v>18</v>
      </c>
      <c r="F67" s="23">
        <f t="shared" si="7"/>
        <v>16.66333333333333</v>
      </c>
      <c r="G67" s="23">
        <v>55.99</v>
      </c>
      <c r="H67" s="23">
        <v>21</v>
      </c>
      <c r="I67" s="31">
        <v>132</v>
      </c>
      <c r="J67" s="23">
        <f>(G67+H67+I67)/2</f>
        <v>104.495</v>
      </c>
      <c r="K67" s="23">
        <f t="shared" si="5"/>
        <v>60.579166666666666</v>
      </c>
    </row>
    <row r="68" spans="1:11" s="18" customFormat="1" x14ac:dyDescent="0.25">
      <c r="A68" s="28">
        <v>63</v>
      </c>
      <c r="B68" s="17" t="s">
        <v>68</v>
      </c>
      <c r="C68" s="23">
        <v>30.99</v>
      </c>
      <c r="D68" s="23"/>
      <c r="E68" s="31">
        <v>19</v>
      </c>
      <c r="F68" s="23">
        <f t="shared" si="7"/>
        <v>16.66333333333333</v>
      </c>
      <c r="G68" s="23">
        <v>45.99</v>
      </c>
      <c r="H68" s="23"/>
      <c r="I68" s="31">
        <v>37</v>
      </c>
      <c r="J68" s="23">
        <f>(G68+H68+I68)/2</f>
        <v>41.495000000000005</v>
      </c>
      <c r="K68" s="23">
        <f t="shared" si="5"/>
        <v>29.079166666666666</v>
      </c>
    </row>
    <row r="69" spans="1:11" s="18" customFormat="1" x14ac:dyDescent="0.25">
      <c r="A69" s="28">
        <v>64</v>
      </c>
      <c r="B69" s="17" t="s">
        <v>69</v>
      </c>
      <c r="C69" s="23">
        <v>36.99</v>
      </c>
      <c r="D69" s="23">
        <v>38</v>
      </c>
      <c r="E69" s="31"/>
      <c r="F69" s="23">
        <f>(C69+D69+E69)/2</f>
        <v>37.495000000000005</v>
      </c>
      <c r="G69" s="23"/>
      <c r="H69" s="23"/>
      <c r="I69" s="31"/>
      <c r="J69" s="23">
        <f t="shared" si="6"/>
        <v>0</v>
      </c>
      <c r="K69" s="23">
        <f t="shared" si="5"/>
        <v>18.747500000000002</v>
      </c>
    </row>
    <row r="70" spans="1:11" s="18" customFormat="1" x14ac:dyDescent="0.25">
      <c r="A70" s="28">
        <v>65</v>
      </c>
      <c r="B70" s="17" t="s">
        <v>70</v>
      </c>
      <c r="C70" s="23">
        <v>124.99</v>
      </c>
      <c r="D70" s="23">
        <v>58</v>
      </c>
      <c r="E70" s="31">
        <v>120</v>
      </c>
      <c r="F70" s="23">
        <f t="shared" si="7"/>
        <v>100.99666666666667</v>
      </c>
      <c r="G70" s="23">
        <v>159.99</v>
      </c>
      <c r="H70" s="23"/>
      <c r="I70" s="31">
        <v>138</v>
      </c>
      <c r="J70" s="23">
        <f>(G70+H70+I70)/2</f>
        <v>148.995</v>
      </c>
      <c r="K70" s="23">
        <f t="shared" si="5"/>
        <v>124.99583333333334</v>
      </c>
    </row>
    <row r="71" spans="1:11" s="18" customFormat="1" ht="15" customHeight="1" x14ac:dyDescent="0.25">
      <c r="A71" s="28">
        <v>66</v>
      </c>
      <c r="B71" s="17" t="s">
        <v>71</v>
      </c>
      <c r="C71" s="23">
        <v>49.99</v>
      </c>
      <c r="D71" s="23"/>
      <c r="E71" s="31">
        <v>57</v>
      </c>
      <c r="F71" s="23">
        <f>(C71+D71+E71)/2</f>
        <v>53.495000000000005</v>
      </c>
      <c r="G71" s="23"/>
      <c r="H71" s="23"/>
      <c r="I71" s="31">
        <v>60</v>
      </c>
      <c r="J71" s="23">
        <f>(G71+H71+I71)/1</f>
        <v>60</v>
      </c>
      <c r="K71" s="23">
        <f t="shared" si="5"/>
        <v>56.747500000000002</v>
      </c>
    </row>
    <row r="72" spans="1:11" s="18" customFormat="1" x14ac:dyDescent="0.25">
      <c r="A72" s="28">
        <v>67</v>
      </c>
      <c r="B72" s="17" t="s">
        <v>72</v>
      </c>
      <c r="C72" s="23">
        <v>129.99</v>
      </c>
      <c r="D72" s="23"/>
      <c r="E72" s="31"/>
      <c r="F72" s="23">
        <f>(C72+D72+E72)/1</f>
        <v>129.99</v>
      </c>
      <c r="G72" s="23"/>
      <c r="H72" s="23"/>
      <c r="I72" s="31"/>
      <c r="J72" s="23">
        <f t="shared" si="6"/>
        <v>0</v>
      </c>
      <c r="K72" s="23">
        <f t="shared" si="5"/>
        <v>64.995000000000005</v>
      </c>
    </row>
    <row r="73" spans="1:11" s="18" customFormat="1" x14ac:dyDescent="0.25">
      <c r="A73" s="28">
        <v>68</v>
      </c>
      <c r="B73" s="17" t="s">
        <v>73</v>
      </c>
      <c r="C73" s="23"/>
      <c r="D73" s="23"/>
      <c r="E73" s="31"/>
      <c r="F73" s="23">
        <f t="shared" si="7"/>
        <v>0</v>
      </c>
      <c r="G73" s="23"/>
      <c r="H73" s="23"/>
      <c r="I73" s="31"/>
      <c r="J73" s="23">
        <f t="shared" si="6"/>
        <v>0</v>
      </c>
      <c r="K73" s="23">
        <f t="shared" si="5"/>
        <v>0</v>
      </c>
    </row>
    <row r="74" spans="1:11" s="18" customFormat="1" x14ac:dyDescent="0.25">
      <c r="A74" s="28">
        <v>69</v>
      </c>
      <c r="B74" s="17" t="s">
        <v>76</v>
      </c>
      <c r="C74" s="23">
        <v>23.99</v>
      </c>
      <c r="D74" s="23"/>
      <c r="E74" s="31"/>
      <c r="F74" s="23">
        <f>(C74+D74+E74)/1</f>
        <v>23.99</v>
      </c>
      <c r="G74" s="23"/>
      <c r="H74" s="23"/>
      <c r="I74" s="31"/>
      <c r="J74" s="23">
        <f>(G74+H74+I74)/1</f>
        <v>0</v>
      </c>
      <c r="K74" s="23">
        <f t="shared" si="5"/>
        <v>11.994999999999999</v>
      </c>
    </row>
  </sheetData>
  <mergeCells count="7">
    <mergeCell ref="B2:K2"/>
    <mergeCell ref="K4:K5"/>
    <mergeCell ref="C3:E3"/>
    <mergeCell ref="C4:E4"/>
    <mergeCell ref="F4:F5"/>
    <mergeCell ref="G4:I4"/>
    <mergeCell ref="J4:J5"/>
  </mergeCells>
  <pageMargins left="0.39370078740157483" right="0" top="0" bottom="0" header="0.31496062992125984" footer="0.31496062992125984"/>
  <pageSetup paperSize="9" scale="50" orientation="portrait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01.06.2020</vt:lpstr>
      <vt:lpstr>Мониторинг</vt:lpstr>
      <vt:lpstr>Лист2</vt:lpstr>
      <vt:lpstr>Лист3</vt:lpstr>
      <vt:lpstr>Мониторинг!Область_печати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2024-04-09T05:17:21Z</dcterms:modified>
</cp:coreProperties>
</file>