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E11" i="1" l="1"/>
  <c r="D11" i="1"/>
  <c r="C11" i="1"/>
  <c r="E14" i="1"/>
  <c r="D14" i="1"/>
  <c r="C14" i="1"/>
  <c r="C13" i="1" l="1"/>
  <c r="D9" i="1" l="1"/>
  <c r="E13" i="1"/>
  <c r="D13" i="1"/>
  <c r="D16" i="1"/>
  <c r="E16" i="1"/>
  <c r="C16" i="1"/>
  <c r="C9" i="1" s="1"/>
  <c r="C8" i="1" s="1"/>
  <c r="E9" i="1" l="1"/>
  <c r="E8" i="1" s="1"/>
  <c r="D8" i="1"/>
</calcChain>
</file>

<file path=xl/sharedStrings.xml><?xml version="1.0" encoding="utf-8"?>
<sst xmlns="http://schemas.openxmlformats.org/spreadsheetml/2006/main" count="32" uniqueCount="32">
  <si>
    <t>Приложение 7</t>
  </si>
  <si>
    <t>от «_____» __________ 2023 года  № _____</t>
  </si>
  <si>
    <t>№ п/п</t>
  </si>
  <si>
    <t>2024 год</t>
  </si>
  <si>
    <t>2025 год</t>
  </si>
  <si>
    <t>2026 год</t>
  </si>
  <si>
    <t>Наименование</t>
  </si>
  <si>
    <t>Муниципальная программа «Муниципальное  хозяйство»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</si>
  <si>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</si>
  <si>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Ремонт и содержание  автомобильных дорог общего пользования местного значения муниципального округа*</t>
  </si>
  <si>
    <t>Комплекс работ по содержанию автомобильных дорог местного значения и    искусственных сооружений на них, по которым проходят  маршруты  школьных автобусов</t>
  </si>
  <si>
    <t>Субсидии  на комплекс работ по содержанию автомобильных дорог местного значения и    искусственных сооружений на них, по которым проходят  маршруты  школьных автобусов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</si>
  <si>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</si>
  <si>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</si>
  <si>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</si>
  <si>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</si>
  <si>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</si>
  <si>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</si>
  <si>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</si>
  <si>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</si>
  <si>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</si>
  <si>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</si>
  <si>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</si>
  <si>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</si>
  <si>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>*Справочно:</t>
  </si>
  <si>
    <t>- за счет доходов от уплаты   акцизов  на  автомобильный бензин, прямогонный  бензин,</t>
  </si>
  <si>
    <t xml:space="preserve">  дизельное  топливо,  моторные масла  для   дизельных и (или) карбюраторных</t>
  </si>
  <si>
    <t xml:space="preserve">  (инжекторных) двигателей, производимые на территории Российской Федерации,</t>
  </si>
  <si>
    <t xml:space="preserve">  подлежащие зачислению в бюджет субъекта Российской Федерации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</si>
  <si>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</si>
  <si>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руб.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</si>
  <si>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2024 год и на плановый период 2025 и 2026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</si>
</sst>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90" zoomScaleNormal="90" workbookViewId="0">
      <selection activeCell="G13" sqref="G13"/>
    </sheetView>
  </sheetViews>
  <sheetFormatPr defaultRowHeight="15.6" x14ac:dyDescent="0.3"/>
  <cols>
    <col min="1" max="1" width="5.6640625" style="8" bestFit="1" customWidth="1"/>
    <col min="2" max="2" width="98.33203125" style="1" customWidth="1"/>
    <col min="3" max="5" width="14.109375" style="8" bestFit="1" customWidth="1"/>
  </cols>
  <sheetData>
    <row r="1" spans="1:5" s="5" customFormat="1" ht="13.8" x14ac:dyDescent="0.3">
      <c r="A1" s="2"/>
      <c r="B1" s="3"/>
      <c r="C1" s="21" t="s">
        <v>0</v>
      </c>
      <c r="D1" s="21"/>
      <c r="E1" s="21"/>
    </row>
    <row r="2" spans="1:5" s="5" customFormat="1" ht="28.8" customHeight="1" x14ac:dyDescent="0.3">
      <c r="A2" s="2"/>
      <c r="B2" s="18" t="s">
        <v>29</v>
      </c>
      <c r="C2" s="19"/>
      <c r="D2" s="19"/>
      <c r="E2" s="19"/>
    </row>
    <row r="3" spans="1:5" s="5" customFormat="1" ht="13.8" x14ac:dyDescent="0.3">
      <c r="A3" s="2"/>
      <c r="B3" s="21" t="s">
        <v>1</v>
      </c>
      <c r="C3" s="21"/>
      <c r="D3" s="21"/>
      <c r="E3" s="21"/>
    </row>
    <row r="5" spans="1:5" ht="57.6" customHeight="1" x14ac:dyDescent="0.3">
      <c r="A5" s="20" t="s">
        <v>31</v>
      </c>
      <c r="B5" s="20"/>
      <c r="C5" s="20"/>
      <c r="D5" s="20"/>
      <c r="E5" s="20"/>
    </row>
    <row r="6" spans="1:5" x14ac:dyDescent="0.3">
      <c r="E6" s="4" t="s">
        <v>30</v>
      </c>
    </row>
    <row r="7" spans="1:5" ht="31.2" x14ac:dyDescent="0.3">
      <c r="A7" s="9" t="s">
        <v>2</v>
      </c>
      <c r="B7" s="9" t="s">
        <v>6</v>
      </c>
      <c r="C7" s="9" t="s">
        <v>3</v>
      </c>
      <c r="D7" s="9" t="s">
        <v>4</v>
      </c>
      <c r="E7" s="9" t="s">
        <v>5</v>
      </c>
    </row>
    <row r="8" spans="1:5" s="7" customFormat="1" x14ac:dyDescent="0.3">
      <c r="A8" s="10">
        <v>1</v>
      </c>
      <c r="B8" s="11" t="s">
        <v>7</v>
      </c>
      <c r="C8" s="12">
        <f>C9+C11+C14</f>
        <v>64493000</v>
      </c>
      <c r="D8" s="12">
        <f t="shared" ref="D8:E8" si="0">D9+D11+D14</f>
        <v>66027000</v>
      </c>
      <c r="E8" s="12">
        <f t="shared" si="0"/>
        <v>73789700</v>
      </c>
    </row>
    <row r="9" spans="1:5" ht="31.2" x14ac:dyDescent="0.3">
      <c r="A9" s="13" t="s">
        <v>16</v>
      </c>
      <c r="B9" s="14" t="s">
        <v>8</v>
      </c>
      <c r="C9" s="15">
        <f>C10</f>
        <v>21322696.969696969</v>
      </c>
      <c r="D9" s="15">
        <f t="shared" ref="D9:E9" si="1">D10</f>
        <v>21824979.797979798</v>
      </c>
      <c r="E9" s="15">
        <f t="shared" si="1"/>
        <v>29587679.797979798</v>
      </c>
    </row>
    <row r="10" spans="1:5" ht="31.2" x14ac:dyDescent="0.3">
      <c r="A10" s="13" t="s">
        <v>18</v>
      </c>
      <c r="B10" s="14" t="s">
        <v>9</v>
      </c>
      <c r="C10" s="15">
        <f>21754.4*1000-C13-C16</f>
        <v>21322696.969696969</v>
      </c>
      <c r="D10" s="15">
        <f>22267*1000-D13-D16</f>
        <v>21824979.797979798</v>
      </c>
      <c r="E10" s="15">
        <f>30029.7*1000-E13-E16</f>
        <v>29587679.797979798</v>
      </c>
    </row>
    <row r="11" spans="1:5" ht="31.2" x14ac:dyDescent="0.3">
      <c r="A11" s="13" t="s">
        <v>17</v>
      </c>
      <c r="B11" s="14" t="s">
        <v>10</v>
      </c>
      <c r="C11" s="15">
        <f>C12+C13</f>
        <v>3965050.505050505</v>
      </c>
      <c r="D11" s="15">
        <f>D12+D13</f>
        <v>3965050.505050505</v>
      </c>
      <c r="E11" s="15">
        <f>E12+E13</f>
        <v>3965050.505050505</v>
      </c>
    </row>
    <row r="12" spans="1:5" ht="31.2" x14ac:dyDescent="0.3">
      <c r="A12" s="13" t="s">
        <v>19</v>
      </c>
      <c r="B12" s="14" t="s">
        <v>11</v>
      </c>
      <c r="C12" s="15">
        <v>3925400</v>
      </c>
      <c r="D12" s="16">
        <v>3925400</v>
      </c>
      <c r="E12" s="16">
        <v>3925400</v>
      </c>
    </row>
    <row r="13" spans="1:5" x14ac:dyDescent="0.3">
      <c r="A13" s="13" t="s">
        <v>20</v>
      </c>
      <c r="B13" s="14" t="s">
        <v>12</v>
      </c>
      <c r="C13" s="16">
        <f>C12/99</f>
        <v>39650.505050505053</v>
      </c>
      <c r="D13" s="16">
        <f>D12/99</f>
        <v>39650.505050505053</v>
      </c>
      <c r="E13" s="16">
        <f>E12/99</f>
        <v>39650.505050505053</v>
      </c>
    </row>
    <row r="14" spans="1:5" x14ac:dyDescent="0.3">
      <c r="A14" s="13" t="s">
        <v>21</v>
      </c>
      <c r="B14" s="14" t="s">
        <v>13</v>
      </c>
      <c r="C14" s="15">
        <f>C15+C16</f>
        <v>39205252.525252528</v>
      </c>
      <c r="D14" s="15">
        <f>D15+D16</f>
        <v>40236969.696969695</v>
      </c>
      <c r="E14" s="15">
        <f>E15+E16</f>
        <v>40236969.696969695</v>
      </c>
    </row>
    <row r="15" spans="1:5" x14ac:dyDescent="0.3">
      <c r="A15" s="13" t="s">
        <v>22</v>
      </c>
      <c r="B15" s="14" t="s">
        <v>14</v>
      </c>
      <c r="C15" s="15">
        <v>38813200</v>
      </c>
      <c r="D15" s="16">
        <v>39834600</v>
      </c>
      <c r="E15" s="16">
        <v>39834600</v>
      </c>
    </row>
    <row r="16" spans="1:5" x14ac:dyDescent="0.3">
      <c r="A16" s="13" t="s">
        <v>23</v>
      </c>
      <c r="B16" s="14" t="s">
        <v>15</v>
      </c>
      <c r="C16" s="15">
        <f>C15/99</f>
        <v>392052.52525252523</v>
      </c>
      <c r="D16" s="15">
        <f t="shared" ref="D16:E16" si="2">D15/99</f>
        <v>402369.69696969696</v>
      </c>
      <c r="E16" s="15">
        <f t="shared" si="2"/>
        <v>402369.69696969696</v>
      </c>
    </row>
    <row r="19" spans="1:5" s="5" customFormat="1" ht="13.8" x14ac:dyDescent="0.3">
      <c r="A19" s="6" t="s">
        <v>24</v>
      </c>
      <c r="B19" s="3"/>
      <c r="C19" s="2"/>
      <c r="D19" s="2"/>
      <c r="E19" s="2"/>
    </row>
    <row r="20" spans="1:5" s="5" customFormat="1" ht="13.8" x14ac:dyDescent="0.3">
      <c r="A20" s="6"/>
      <c r="B20" s="3"/>
      <c r="C20" s="2"/>
      <c r="D20" s="2"/>
      <c r="E20" s="2"/>
    </row>
    <row r="21" spans="1:5" s="5" customFormat="1" ht="13.8" x14ac:dyDescent="0.3">
      <c r="A21" s="6" t="s">
        <v>25</v>
      </c>
      <c r="B21" s="3"/>
      <c r="C21" s="2"/>
      <c r="D21" s="2"/>
      <c r="E21" s="2"/>
    </row>
    <row r="22" spans="1:5" s="5" customFormat="1" ht="13.8" x14ac:dyDescent="0.3">
      <c r="A22" s="6" t="s">
        <v>26</v>
      </c>
      <c r="B22" s="3"/>
      <c r="C22" s="2"/>
      <c r="D22" s="2"/>
      <c r="E22" s="2"/>
    </row>
    <row r="23" spans="1:5" s="5" customFormat="1" ht="13.8" x14ac:dyDescent="0.3">
      <c r="A23" s="6" t="s">
        <v>27</v>
      </c>
      <c r="B23" s="3"/>
      <c r="C23" s="2"/>
      <c r="D23" s="2"/>
      <c r="E23" s="2"/>
    </row>
    <row r="24" spans="1:5" s="5" customFormat="1" ht="13.8" x14ac:dyDescent="0.3">
      <c r="A24" s="6" t="s">
        <v>28</v>
      </c>
      <c r="B24" s="3"/>
      <c r="C24" s="2"/>
      <c r="D24" s="2"/>
      <c r="E24" s="2"/>
    </row>
    <row r="25" spans="1:5" x14ac:dyDescent="0.3">
      <c r="A25" s="17"/>
    </row>
  </sheetData>
  <mergeCells count="4">
    <mergeCell ref="B2:E2"/>
    <mergeCell ref="A5:E5"/>
    <mergeCell ref="B3:E3"/>
    <mergeCell ref="C1:E1"/>
  </mergeCells>
  <pageMargins left="0.9055118110236221" right="0.19685039370078741" top="1.5748031496062993" bottom="0.19685039370078741" header="0.31496062992125984" footer="0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2023-11-27T09:08:14Z</dcterms:modified>
</cp:coreProperties>
</file>