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5" yWindow="510" windowWidth="18870" windowHeight="6825"/>
  </bookViews>
  <sheets>
    <sheet name="Расходы" sheetId="4" r:id="rId1"/>
  </sheets>
  <calcPr calcId="145621"/>
</workbook>
</file>

<file path=xl/calcChain.xml><?xml version="1.0" encoding="utf-8"?>
<calcChain xmlns="http://schemas.openxmlformats.org/spreadsheetml/2006/main">
  <c r="P19" i="4" l="1"/>
  <c r="P21" i="4"/>
  <c r="O21" i="4"/>
  <c r="J21" i="4"/>
  <c r="E21" i="4"/>
  <c r="P11" i="4" l="1"/>
  <c r="P12" i="4"/>
  <c r="P13" i="4"/>
  <c r="P14" i="4"/>
  <c r="P15" i="4"/>
  <c r="P16" i="4"/>
  <c r="P17" i="4"/>
  <c r="P18" i="4"/>
  <c r="P20" i="4"/>
  <c r="P10" i="4"/>
  <c r="K11" i="4"/>
  <c r="K12" i="4"/>
  <c r="K13" i="4"/>
  <c r="K14" i="4"/>
  <c r="K15" i="4"/>
  <c r="K16" i="4"/>
  <c r="K17" i="4"/>
  <c r="K18" i="4"/>
  <c r="K19" i="4"/>
  <c r="K20" i="4"/>
  <c r="K10" i="4"/>
  <c r="F11" i="4"/>
  <c r="F12" i="4"/>
  <c r="F13" i="4"/>
  <c r="F14" i="4"/>
  <c r="F15" i="4"/>
  <c r="F16" i="4"/>
  <c r="F17" i="4"/>
  <c r="F18" i="4"/>
  <c r="F19" i="4"/>
  <c r="F20" i="4"/>
  <c r="F10" i="4"/>
  <c r="N21" i="4" l="1"/>
  <c r="M21" i="4"/>
  <c r="L21" i="4"/>
  <c r="I21" i="4"/>
  <c r="H21" i="4"/>
  <c r="G21" i="4"/>
  <c r="D21" i="4"/>
  <c r="C21" i="4"/>
  <c r="B21" i="4"/>
  <c r="K21" i="4"/>
  <c r="F21" i="4"/>
</calcChain>
</file>

<file path=xl/sharedStrings.xml><?xml version="1.0" encoding="utf-8"?>
<sst xmlns="http://schemas.openxmlformats.org/spreadsheetml/2006/main" count="35" uniqueCount="27">
  <si>
    <t>к пояснительной записке к проекту решения о внесении изменений в решение Совета депутатов муниципального образования «Муниципальный округ Ярский район Удмуртской Республики» от 25.12.2024г № 346 «О бюджете муниципального образования «Муниципальный округ Ярский район Удмуртской Республики» на 2025 год и на плановый период 2026 и 2027 годов».</t>
  </si>
  <si>
    <t xml:space="preserve">Изменения в расходах бюджета муниципального образования  </t>
  </si>
  <si>
    <t>"Муниципальный округ Ярский район Удмуртской Республики" на 2025 год и плановый период 2026 и 2027 годов</t>
  </si>
  <si>
    <t>2025 год</t>
  </si>
  <si>
    <t>2026 год</t>
  </si>
  <si>
    <t>2027 год</t>
  </si>
  <si>
    <t>Приложение 2</t>
  </si>
  <si>
    <t>Решение СД от 25.12.2024 № 346</t>
  </si>
  <si>
    <t>Решение СД от 27.02.2024 № 359</t>
  </si>
  <si>
    <t xml:space="preserve">  Муниципальная программа "Развитие образования и воспитания в муниципальном образовании "Муниципальный округ Ярский район Удмуртской Республики" на 2023-2030 годы"</t>
  </si>
  <si>
    <t xml:space="preserve">  Муниципальная программа "Развитие физической культуры и массового спорта в муниципальном образовании "Муниципальный округ Ярский район Удмуртской Республики" на 2022-2030 годы"</t>
  </si>
  <si>
    <t xml:space="preserve">        Муниципальная программа "Развитие культуры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</si>
  <si>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"Социальная поддержка населения в муниципальном образовании "Муниципальный округ Ярский район Удмуртской Республики" на 2015-2027 годы"</t>
  </si>
  <si>
    <t xml:space="preserve">  Муниципальная программа "Создание условий для устойчивого экономического развития в муниципальном образовании "Муниципальный округ Ярский район Удмуртской Республики" на 2022-2030 годы"</t>
  </si>
  <si>
    <t xml:space="preserve">  Муниципальная программа "Безопасность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</si>
  <si>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"Муниципальное хозяйство в муниципальном образовании "Муниципальный округ Ярский район Удмуртской Республики" на 2022-2030 годы"</t>
  </si>
  <si>
    <t xml:space="preserve">  Муниципальная программа "Энергосбережение и повышение энергетической эффективности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</si>
  <si>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"Муниципальное управление в муниципальном образовании "Муниципальный округ Ярский район Удмуртской Республики" на 2015-2027 годы"</t>
  </si>
  <si>
    <t xml:space="preserve">        Муниципальная программа "Формирование современной городской среды на территории муниципального образования "Муниципальный округ Ярский район Удмуртской Республики" на 2022-2027 годы"</t>
  </si>
  <si>
    <t xml:space="preserve">  Непрограммные направления деятельности</t>
  </si>
  <si>
    <t>откл, +/-</t>
  </si>
  <si>
    <t>Итого</t>
  </si>
  <si>
    <t>тыс.руб.</t>
  </si>
  <si>
    <t>Решение СД от 27.02.25 № 359</t>
  </si>
  <si>
    <t>Решение СД от 25.12.24 № 346</t>
  </si>
  <si>
    <t>Решение СД от 24.04.25 № 370</t>
  </si>
  <si>
    <t>Проект решения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</si>
</sst>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6">
    <xf numFmtId="0" fontId="0" fillId="0" borderId="0" xfId="0"/>
    <xf numFmtId="0" fontId="5" fillId="0" borderId="0" xfId="0" applyFont="1" applyAlignment="1">
      <alignment vertical="center"/>
    </xf>
    <xf numFmtId="49" fontId="5" fillId="0" borderId="1" xfId="0" applyNumberFormat="1" applyFont="1" applyBorder="1" applyAlignment="1" applyProtection="1">
      <alignment wrapText="1"/>
      <protection locked="0"/>
    </xf>
    <xf numFmtId="0" fontId="5" fillId="0" borderId="1" xfId="0" applyFont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49" fontId="10" fillId="6" borderId="7" xfId="0" applyNumberFormat="1" applyFont="1" applyFill="1" applyBorder="1" applyAlignment="1">
      <alignment horizontal="center" vertical="center" wrapText="1"/>
    </xf>
    <xf numFmtId="49" fontId="10" fillId="7" borderId="7" xfId="0" applyNumberFormat="1" applyFont="1" applyFill="1" applyBorder="1" applyAlignment="1">
      <alignment horizontal="center" vertical="center" wrapText="1"/>
    </xf>
    <xf numFmtId="49" fontId="10" fillId="8" borderId="7" xfId="0" applyNumberFormat="1" applyFont="1" applyFill="1" applyBorder="1" applyAlignment="1">
      <alignment horizontal="center" vertical="center" wrapText="1"/>
    </xf>
    <xf numFmtId="49" fontId="8" fillId="8" borderId="7" xfId="0" applyNumberFormat="1" applyFont="1" applyFill="1" applyBorder="1" applyAlignment="1">
      <alignment horizontal="center" vertical="center" wrapText="1"/>
    </xf>
    <xf numFmtId="0" fontId="11" fillId="0" borderId="7" xfId="15" applyNumberFormat="1" applyFont="1" applyFill="1" applyBorder="1" applyAlignment="1" applyProtection="1">
      <alignment vertical="center" wrapText="1"/>
    </xf>
    <xf numFmtId="4" fontId="11" fillId="6" borderId="7" xfId="1" applyNumberFormat="1" applyFont="1" applyFill="1" applyBorder="1" applyAlignment="1" applyProtection="1">
      <alignment horizontal="right" vertical="center" shrinkToFit="1"/>
    </xf>
    <xf numFmtId="4" fontId="10" fillId="6" borderId="7" xfId="0" applyNumberFormat="1" applyFont="1" applyFill="1" applyBorder="1" applyAlignment="1">
      <alignment vertical="center"/>
    </xf>
    <xf numFmtId="4" fontId="11" fillId="7" borderId="7" xfId="1" applyNumberFormat="1" applyFont="1" applyFill="1" applyBorder="1" applyAlignment="1" applyProtection="1">
      <alignment horizontal="right" vertical="center" shrinkToFit="1"/>
    </xf>
    <xf numFmtId="4" fontId="10" fillId="7" borderId="7" xfId="0" applyNumberFormat="1" applyFont="1" applyFill="1" applyBorder="1" applyAlignment="1">
      <alignment vertical="center"/>
    </xf>
    <xf numFmtId="4" fontId="11" fillId="8" borderId="7" xfId="1" applyNumberFormat="1" applyFont="1" applyFill="1" applyBorder="1" applyAlignment="1" applyProtection="1">
      <alignment horizontal="right" vertical="center" shrinkToFit="1"/>
    </xf>
    <xf numFmtId="4" fontId="8" fillId="8" borderId="7" xfId="0" applyNumberFormat="1" applyFont="1" applyFill="1" applyBorder="1" applyAlignment="1">
      <alignment vertical="center"/>
    </xf>
    <xf numFmtId="0" fontId="12" fillId="0" borderId="7" xfId="0" applyFont="1" applyBorder="1" applyAlignment="1">
      <alignment vertical="center"/>
    </xf>
    <xf numFmtId="4" fontId="12" fillId="6" borderId="7" xfId="0" applyNumberFormat="1" applyFont="1" applyFill="1" applyBorder="1" applyAlignment="1">
      <alignment vertical="center"/>
    </xf>
    <xf numFmtId="4" fontId="12" fillId="7" borderId="7" xfId="0" applyNumberFormat="1" applyFont="1" applyFill="1" applyBorder="1" applyAlignment="1">
      <alignment vertical="center"/>
    </xf>
    <xf numFmtId="4" fontId="12" fillId="8" borderId="7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13" fillId="0" borderId="0" xfId="0" applyFont="1"/>
    <xf numFmtId="0" fontId="6" fillId="0" borderId="0" xfId="0" applyFont="1" applyFill="1" applyAlignment="1">
      <alignment vertical="center"/>
    </xf>
    <xf numFmtId="0" fontId="5" fillId="0" borderId="1" xfId="0" applyFont="1" applyBorder="1" applyAlignment="1">
      <alignment horizontal="right" vertical="center"/>
    </xf>
    <xf numFmtId="49" fontId="5" fillId="0" borderId="1" xfId="0" applyNumberFormat="1" applyFont="1" applyBorder="1" applyAlignment="1" applyProtection="1">
      <alignment horizontal="right" wrapText="1"/>
      <protection locked="0"/>
    </xf>
    <xf numFmtId="0" fontId="6" fillId="0" borderId="0" xfId="0" applyFont="1" applyFill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topLeftCell="A16" zoomScale="70" zoomScaleNormal="70" workbookViewId="0">
      <selection activeCell="P20" sqref="P20"/>
    </sheetView>
  </sheetViews>
  <sheetFormatPr defaultRowHeight="15.75" x14ac:dyDescent="0.25"/>
  <cols>
    <col min="1" max="1" width="42" style="6" customWidth="1"/>
    <col min="2" max="2" width="19.5703125" style="7" bestFit="1" customWidth="1"/>
    <col min="3" max="3" width="19.5703125" style="8" bestFit="1" customWidth="1"/>
    <col min="4" max="4" width="18" style="8" bestFit="1" customWidth="1"/>
    <col min="5" max="5" width="18" style="8" customWidth="1"/>
    <col min="6" max="6" width="17.7109375" style="8" bestFit="1" customWidth="1"/>
    <col min="7" max="8" width="19.5703125" style="8" bestFit="1" customWidth="1"/>
    <col min="9" max="9" width="18" style="8" bestFit="1" customWidth="1"/>
    <col min="10" max="10" width="18" style="8" customWidth="1"/>
    <col min="11" max="11" width="17.7109375" style="8" bestFit="1" customWidth="1"/>
    <col min="12" max="12" width="19.5703125" style="10" bestFit="1" customWidth="1"/>
    <col min="13" max="13" width="19.5703125" style="11" bestFit="1" customWidth="1"/>
    <col min="14" max="14" width="18" style="11" bestFit="1" customWidth="1"/>
    <col min="15" max="15" width="18" style="11" customWidth="1"/>
    <col min="16" max="16" width="17.140625" style="28" bestFit="1" customWidth="1"/>
    <col min="17" max="17" width="12.28515625" style="1" customWidth="1"/>
    <col min="18" max="18" width="16.7109375" bestFit="1" customWidth="1"/>
    <col min="19" max="19" width="11.7109375" bestFit="1" customWidth="1"/>
    <col min="20" max="20" width="15.5703125" bestFit="1" customWidth="1"/>
    <col min="21" max="21" width="16.7109375" bestFit="1" customWidth="1"/>
    <col min="22" max="22" width="11.7109375" bestFit="1" customWidth="1"/>
    <col min="23" max="23" width="15.5703125" bestFit="1" customWidth="1"/>
    <col min="24" max="24" width="16.7109375" bestFit="1" customWidth="1"/>
    <col min="25" max="25" width="11.7109375" bestFit="1" customWidth="1"/>
    <col min="26" max="26" width="15.5703125" bestFit="1" customWidth="1"/>
  </cols>
  <sheetData>
    <row r="1" spans="1:26" x14ac:dyDescent="0.25">
      <c r="I1" s="29"/>
      <c r="J1" s="29"/>
      <c r="K1" s="29"/>
      <c r="L1" s="29"/>
      <c r="M1" s="31" t="s">
        <v>6</v>
      </c>
      <c r="N1" s="31"/>
      <c r="O1" s="31"/>
      <c r="P1" s="31"/>
      <c r="Q1" s="3"/>
      <c r="X1" s="3"/>
      <c r="Y1" s="3"/>
      <c r="Z1" s="3"/>
    </row>
    <row r="2" spans="1:26" ht="55.5" customHeight="1" x14ac:dyDescent="0.25">
      <c r="I2" s="32" t="s">
        <v>0</v>
      </c>
      <c r="J2" s="32"/>
      <c r="K2" s="32"/>
      <c r="L2" s="32"/>
      <c r="M2" s="32"/>
      <c r="N2" s="32"/>
      <c r="O2" s="32"/>
      <c r="P2" s="32"/>
      <c r="Q2" s="2"/>
      <c r="U2" s="2"/>
      <c r="V2" s="2"/>
      <c r="W2" s="2"/>
      <c r="X2" s="2"/>
      <c r="Y2" s="2"/>
      <c r="Z2" s="2"/>
    </row>
    <row r="4" spans="1:26" ht="15.75" customHeight="1" x14ac:dyDescent="0.25">
      <c r="A4" s="33" t="s">
        <v>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0"/>
    </row>
    <row r="5" spans="1:26" ht="15.75" customHeight="1" x14ac:dyDescent="0.25">
      <c r="A5" s="33" t="s">
        <v>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0"/>
    </row>
    <row r="6" spans="1:26" ht="15.7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4"/>
    </row>
    <row r="7" spans="1:26" x14ac:dyDescent="0.25">
      <c r="P7" s="12" t="s">
        <v>22</v>
      </c>
    </row>
    <row r="8" spans="1:26" s="5" customFormat="1" x14ac:dyDescent="0.25">
      <c r="A8" s="34"/>
      <c r="B8" s="34" t="s">
        <v>3</v>
      </c>
      <c r="C8" s="34"/>
      <c r="D8" s="34"/>
      <c r="E8" s="34"/>
      <c r="F8" s="34"/>
      <c r="G8" s="34" t="s">
        <v>4</v>
      </c>
      <c r="H8" s="34"/>
      <c r="I8" s="34"/>
      <c r="J8" s="34"/>
      <c r="K8" s="34"/>
      <c r="L8" s="35" t="s">
        <v>5</v>
      </c>
      <c r="M8" s="35"/>
      <c r="N8" s="35"/>
      <c r="O8" s="35"/>
      <c r="P8" s="35"/>
      <c r="Q8" s="1"/>
    </row>
    <row r="9" spans="1:26" ht="31.5" x14ac:dyDescent="0.25">
      <c r="A9" s="34"/>
      <c r="B9" s="13" t="s">
        <v>24</v>
      </c>
      <c r="C9" s="13" t="s">
        <v>23</v>
      </c>
      <c r="D9" s="13" t="s">
        <v>25</v>
      </c>
      <c r="E9" s="13" t="s">
        <v>26</v>
      </c>
      <c r="F9" s="13" t="s">
        <v>20</v>
      </c>
      <c r="G9" s="14" t="s">
        <v>7</v>
      </c>
      <c r="H9" s="14" t="s">
        <v>8</v>
      </c>
      <c r="I9" s="14" t="s">
        <v>25</v>
      </c>
      <c r="J9" s="14" t="s">
        <v>26</v>
      </c>
      <c r="K9" s="14" t="s">
        <v>20</v>
      </c>
      <c r="L9" s="15" t="s">
        <v>7</v>
      </c>
      <c r="M9" s="15" t="s">
        <v>8</v>
      </c>
      <c r="N9" s="15" t="s">
        <v>25</v>
      </c>
      <c r="O9" s="15" t="s">
        <v>26</v>
      </c>
      <c r="P9" s="16" t="s">
        <v>20</v>
      </c>
    </row>
    <row r="10" spans="1:26" ht="94.5" x14ac:dyDescent="0.25">
      <c r="A10" s="17" t="s">
        <v>9</v>
      </c>
      <c r="B10" s="18">
        <v>490066247.25</v>
      </c>
      <c r="C10" s="18">
        <v>495806714.61000001</v>
      </c>
      <c r="D10" s="18">
        <v>498695383.81999999</v>
      </c>
      <c r="E10" s="18">
        <v>512602713.81999999</v>
      </c>
      <c r="F10" s="19">
        <f>E10-D10</f>
        <v>13907330</v>
      </c>
      <c r="G10" s="20">
        <v>422724687.16000003</v>
      </c>
      <c r="H10" s="20">
        <v>422724687.16000003</v>
      </c>
      <c r="I10" s="20">
        <v>422535147.88999999</v>
      </c>
      <c r="J10" s="20">
        <v>422535147.88999999</v>
      </c>
      <c r="K10" s="21">
        <f>J10-I10</f>
        <v>0</v>
      </c>
      <c r="L10" s="22">
        <v>444889965.67000002</v>
      </c>
      <c r="M10" s="22">
        <v>444889965.67000002</v>
      </c>
      <c r="N10" s="22">
        <v>444889965.67000002</v>
      </c>
      <c r="O10" s="22">
        <v>444889965.67000002</v>
      </c>
      <c r="P10" s="23">
        <f>O10-N10</f>
        <v>0</v>
      </c>
    </row>
    <row r="11" spans="1:26" ht="94.5" x14ac:dyDescent="0.25">
      <c r="A11" s="17" t="s">
        <v>10</v>
      </c>
      <c r="B11" s="18">
        <v>6639200</v>
      </c>
      <c r="C11" s="18">
        <v>8882804</v>
      </c>
      <c r="D11" s="18">
        <v>8803663.0099999998</v>
      </c>
      <c r="E11" s="18">
        <v>9783877.0099999998</v>
      </c>
      <c r="F11" s="19">
        <f t="shared" ref="F11:F20" si="0">E11-D11</f>
        <v>980214</v>
      </c>
      <c r="G11" s="20">
        <v>6456300</v>
      </c>
      <c r="H11" s="20">
        <v>6456300</v>
      </c>
      <c r="I11" s="20">
        <v>6456300</v>
      </c>
      <c r="J11" s="20">
        <v>6456300</v>
      </c>
      <c r="K11" s="21">
        <f t="shared" ref="K11:K20" si="1">J11-I11</f>
        <v>0</v>
      </c>
      <c r="L11" s="22">
        <v>5692500</v>
      </c>
      <c r="M11" s="22">
        <v>5692500</v>
      </c>
      <c r="N11" s="22">
        <v>5692500</v>
      </c>
      <c r="O11" s="22">
        <v>5692500</v>
      </c>
      <c r="P11" s="23">
        <f t="shared" ref="P11:P20" si="2">O11-N11</f>
        <v>0</v>
      </c>
    </row>
    <row r="12" spans="1:26" ht="78.75" x14ac:dyDescent="0.25">
      <c r="A12" s="17" t="s">
        <v>11</v>
      </c>
      <c r="B12" s="18">
        <v>88483096</v>
      </c>
      <c r="C12" s="18">
        <v>97261701.840000004</v>
      </c>
      <c r="D12" s="18">
        <v>97979290.469999999</v>
      </c>
      <c r="E12" s="18">
        <v>102752905.31999999</v>
      </c>
      <c r="F12" s="19">
        <f t="shared" si="0"/>
        <v>4773614.849999994</v>
      </c>
      <c r="G12" s="20">
        <v>92498309.079999998</v>
      </c>
      <c r="H12" s="20">
        <v>92498309.079999998</v>
      </c>
      <c r="I12" s="20">
        <v>92498309.079999998</v>
      </c>
      <c r="J12" s="20">
        <v>92498309.079999998</v>
      </c>
      <c r="K12" s="21">
        <f t="shared" si="1"/>
        <v>0</v>
      </c>
      <c r="L12" s="22">
        <v>93994034.079999998</v>
      </c>
      <c r="M12" s="22">
        <v>93994034.079999998</v>
      </c>
      <c r="N12" s="22">
        <v>93994034.079999998</v>
      </c>
      <c r="O12" s="22">
        <v>93994034.079999998</v>
      </c>
      <c r="P12" s="23">
        <f t="shared" si="2"/>
        <v>0</v>
      </c>
    </row>
    <row r="13" spans="1:26" ht="94.5" x14ac:dyDescent="0.25">
      <c r="A13" s="17" t="s">
        <v>12</v>
      </c>
      <c r="B13" s="18">
        <v>4378945.08</v>
      </c>
      <c r="C13" s="18">
        <v>4378945.08</v>
      </c>
      <c r="D13" s="18">
        <v>4378945.08</v>
      </c>
      <c r="E13" s="18">
        <v>4660945.08</v>
      </c>
      <c r="F13" s="19">
        <f t="shared" si="0"/>
        <v>282000</v>
      </c>
      <c r="G13" s="20">
        <v>1296900</v>
      </c>
      <c r="H13" s="20">
        <v>1296900</v>
      </c>
      <c r="I13" s="20">
        <v>1296900</v>
      </c>
      <c r="J13" s="20">
        <v>1296900</v>
      </c>
      <c r="K13" s="21">
        <f t="shared" si="1"/>
        <v>0</v>
      </c>
      <c r="L13" s="22">
        <v>1326300</v>
      </c>
      <c r="M13" s="22">
        <v>1326300</v>
      </c>
      <c r="N13" s="22">
        <v>1326300</v>
      </c>
      <c r="O13" s="22">
        <v>1326300</v>
      </c>
      <c r="P13" s="23">
        <f t="shared" si="2"/>
        <v>0</v>
      </c>
    </row>
    <row r="14" spans="1:26" ht="110.25" x14ac:dyDescent="0.25">
      <c r="A14" s="17" t="s">
        <v>13</v>
      </c>
      <c r="B14" s="18">
        <v>2545206.5</v>
      </c>
      <c r="C14" s="18">
        <v>3003568.54</v>
      </c>
      <c r="D14" s="18">
        <v>3003568.54</v>
      </c>
      <c r="E14" s="18">
        <v>2487100.69</v>
      </c>
      <c r="F14" s="19">
        <f t="shared" si="0"/>
        <v>-516467.85000000009</v>
      </c>
      <c r="G14" s="20">
        <v>0</v>
      </c>
      <c r="H14" s="20">
        <v>0</v>
      </c>
      <c r="I14" s="20">
        <v>0</v>
      </c>
      <c r="J14" s="20">
        <v>0</v>
      </c>
      <c r="K14" s="21">
        <f t="shared" si="1"/>
        <v>0</v>
      </c>
      <c r="L14" s="22">
        <v>0</v>
      </c>
      <c r="M14" s="22">
        <v>0</v>
      </c>
      <c r="N14" s="22">
        <v>0</v>
      </c>
      <c r="O14" s="22">
        <v>0</v>
      </c>
      <c r="P14" s="23">
        <f t="shared" si="2"/>
        <v>0</v>
      </c>
    </row>
    <row r="15" spans="1:26" ht="78.75" x14ac:dyDescent="0.25">
      <c r="A15" s="17" t="s">
        <v>14</v>
      </c>
      <c r="B15" s="18">
        <v>3246600</v>
      </c>
      <c r="C15" s="18">
        <v>3250082</v>
      </c>
      <c r="D15" s="18">
        <v>4670589</v>
      </c>
      <c r="E15" s="18">
        <v>4436143</v>
      </c>
      <c r="F15" s="19">
        <f t="shared" si="0"/>
        <v>-234446</v>
      </c>
      <c r="G15" s="20">
        <v>2754300</v>
      </c>
      <c r="H15" s="20">
        <v>2754300</v>
      </c>
      <c r="I15" s="20">
        <v>2754300</v>
      </c>
      <c r="J15" s="20">
        <v>2754300</v>
      </c>
      <c r="K15" s="21">
        <f t="shared" si="1"/>
        <v>0</v>
      </c>
      <c r="L15" s="22">
        <v>2965400</v>
      </c>
      <c r="M15" s="22">
        <v>2965400</v>
      </c>
      <c r="N15" s="22">
        <v>2965400</v>
      </c>
      <c r="O15" s="22">
        <v>2965400</v>
      </c>
      <c r="P15" s="23">
        <f t="shared" si="2"/>
        <v>0</v>
      </c>
    </row>
    <row r="16" spans="1:26" ht="94.5" x14ac:dyDescent="0.25">
      <c r="A16" s="17" t="s">
        <v>15</v>
      </c>
      <c r="B16" s="18">
        <v>134348855.78999999</v>
      </c>
      <c r="C16" s="18">
        <v>151398312.34</v>
      </c>
      <c r="D16" s="18">
        <v>155266371.78999999</v>
      </c>
      <c r="E16" s="18">
        <v>158300234.94999999</v>
      </c>
      <c r="F16" s="19">
        <f t="shared" si="0"/>
        <v>3033863.1599999964</v>
      </c>
      <c r="G16" s="20">
        <v>70181533.010000005</v>
      </c>
      <c r="H16" s="20">
        <v>70181533.010000005</v>
      </c>
      <c r="I16" s="20">
        <v>70372480.709999993</v>
      </c>
      <c r="J16" s="20">
        <v>70372480.709999993</v>
      </c>
      <c r="K16" s="21">
        <f t="shared" si="1"/>
        <v>0</v>
      </c>
      <c r="L16" s="22">
        <v>75119424.829999998</v>
      </c>
      <c r="M16" s="22">
        <v>75119424.829999998</v>
      </c>
      <c r="N16" s="22">
        <v>75246859.829999998</v>
      </c>
      <c r="O16" s="22">
        <v>75246859.829999998</v>
      </c>
      <c r="P16" s="23">
        <f t="shared" si="2"/>
        <v>0</v>
      </c>
    </row>
    <row r="17" spans="1:16" ht="110.25" x14ac:dyDescent="0.25">
      <c r="A17" s="17" t="s">
        <v>16</v>
      </c>
      <c r="B17" s="18">
        <v>301950.55</v>
      </c>
      <c r="C17" s="18">
        <v>301950.55</v>
      </c>
      <c r="D17" s="18">
        <v>301950.55</v>
      </c>
      <c r="E17" s="18">
        <v>301950.55</v>
      </c>
      <c r="F17" s="19">
        <f t="shared" si="0"/>
        <v>0</v>
      </c>
      <c r="G17" s="20">
        <v>1877161.63</v>
      </c>
      <c r="H17" s="20">
        <v>1877161.63</v>
      </c>
      <c r="I17" s="20">
        <v>1877161.63</v>
      </c>
      <c r="J17" s="20">
        <v>1896123.63</v>
      </c>
      <c r="K17" s="21">
        <f t="shared" si="1"/>
        <v>18962</v>
      </c>
      <c r="L17" s="22">
        <v>3320704.85</v>
      </c>
      <c r="M17" s="22">
        <v>3320704.85</v>
      </c>
      <c r="N17" s="22">
        <v>3320704.85</v>
      </c>
      <c r="O17" s="22">
        <v>3354247.85</v>
      </c>
      <c r="P17" s="23">
        <f t="shared" si="2"/>
        <v>33543</v>
      </c>
    </row>
    <row r="18" spans="1:16" ht="94.5" x14ac:dyDescent="0.25">
      <c r="A18" s="17" t="s">
        <v>17</v>
      </c>
      <c r="B18" s="18">
        <v>129923714.09999999</v>
      </c>
      <c r="C18" s="18">
        <v>132370222.5</v>
      </c>
      <c r="D18" s="18">
        <v>132116161.62</v>
      </c>
      <c r="E18" s="18">
        <v>134322838.62</v>
      </c>
      <c r="F18" s="19">
        <f t="shared" si="0"/>
        <v>2206677</v>
      </c>
      <c r="G18" s="20">
        <v>147855399.56999999</v>
      </c>
      <c r="H18" s="20">
        <v>147855399.56999999</v>
      </c>
      <c r="I18" s="20">
        <v>147664451.87</v>
      </c>
      <c r="J18" s="20">
        <v>147645489.87</v>
      </c>
      <c r="K18" s="21">
        <f t="shared" si="1"/>
        <v>-18962</v>
      </c>
      <c r="L18" s="22">
        <v>158098083.25999999</v>
      </c>
      <c r="M18" s="22">
        <v>158098083.25999999</v>
      </c>
      <c r="N18" s="22">
        <v>157970648.25999999</v>
      </c>
      <c r="O18" s="22">
        <v>157937105.25999999</v>
      </c>
      <c r="P18" s="23">
        <f t="shared" si="2"/>
        <v>-33543</v>
      </c>
    </row>
    <row r="19" spans="1:16" ht="110.25" x14ac:dyDescent="0.25">
      <c r="A19" s="17" t="s">
        <v>18</v>
      </c>
      <c r="B19" s="18">
        <v>2610245.8199999998</v>
      </c>
      <c r="C19" s="18">
        <v>2671594.73</v>
      </c>
      <c r="D19" s="18">
        <v>2610245.8199999998</v>
      </c>
      <c r="E19" s="18">
        <v>2610245.8199999998</v>
      </c>
      <c r="F19" s="19">
        <f t="shared" si="0"/>
        <v>0</v>
      </c>
      <c r="G19" s="20">
        <v>2483057.4700000002</v>
      </c>
      <c r="H19" s="20">
        <v>2483057.4700000002</v>
      </c>
      <c r="I19" s="20">
        <v>2483057.4700000002</v>
      </c>
      <c r="J19" s="20">
        <v>2483057.4700000002</v>
      </c>
      <c r="K19" s="21">
        <f t="shared" si="1"/>
        <v>0</v>
      </c>
      <c r="L19" s="22">
        <v>2384074.77</v>
      </c>
      <c r="M19" s="22">
        <v>2384074.77</v>
      </c>
      <c r="N19" s="22">
        <v>2384074.77</v>
      </c>
      <c r="O19" s="22">
        <v>2384074.77</v>
      </c>
      <c r="P19" s="23">
        <f>O19-N19</f>
        <v>0</v>
      </c>
    </row>
    <row r="20" spans="1:16" ht="31.5" x14ac:dyDescent="0.25">
      <c r="A20" s="17" t="s">
        <v>19</v>
      </c>
      <c r="B20" s="18">
        <v>4106524.54</v>
      </c>
      <c r="C20" s="18">
        <v>4367389.03</v>
      </c>
      <c r="D20" s="18">
        <v>4472756</v>
      </c>
      <c r="E20" s="18">
        <v>5822587.1699999999</v>
      </c>
      <c r="F20" s="19">
        <f t="shared" si="0"/>
        <v>1349831.17</v>
      </c>
      <c r="G20" s="20">
        <v>7467955</v>
      </c>
      <c r="H20" s="20">
        <v>7467955</v>
      </c>
      <c r="I20" s="20">
        <v>7467955</v>
      </c>
      <c r="J20" s="20">
        <v>7467955</v>
      </c>
      <c r="K20" s="21">
        <f t="shared" si="1"/>
        <v>0</v>
      </c>
      <c r="L20" s="22">
        <v>25592850.920000002</v>
      </c>
      <c r="M20" s="22">
        <v>25592850.920000002</v>
      </c>
      <c r="N20" s="22">
        <v>25592850.920000002</v>
      </c>
      <c r="O20" s="22">
        <v>25592850.920000002</v>
      </c>
      <c r="P20" s="23">
        <f t="shared" si="2"/>
        <v>0</v>
      </c>
    </row>
    <row r="21" spans="1:16" x14ac:dyDescent="0.25">
      <c r="A21" s="24" t="s">
        <v>21</v>
      </c>
      <c r="B21" s="25">
        <f t="shared" ref="B21:P21" si="3">SUM(B10:B20)</f>
        <v>866650585.63</v>
      </c>
      <c r="C21" s="25">
        <f t="shared" si="3"/>
        <v>903693285.22000003</v>
      </c>
      <c r="D21" s="25">
        <f t="shared" si="3"/>
        <v>912298925.69999993</v>
      </c>
      <c r="E21" s="25">
        <f t="shared" si="3"/>
        <v>938081542.03000009</v>
      </c>
      <c r="F21" s="25">
        <f t="shared" si="3"/>
        <v>25782616.329999991</v>
      </c>
      <c r="G21" s="26">
        <f t="shared" si="3"/>
        <v>755595602.92000008</v>
      </c>
      <c r="H21" s="26">
        <f t="shared" si="3"/>
        <v>755595602.92000008</v>
      </c>
      <c r="I21" s="26">
        <f t="shared" si="3"/>
        <v>755406063.64999998</v>
      </c>
      <c r="J21" s="26">
        <f t="shared" si="3"/>
        <v>755406063.64999998</v>
      </c>
      <c r="K21" s="26">
        <f t="shared" si="3"/>
        <v>0</v>
      </c>
      <c r="L21" s="27">
        <f t="shared" si="3"/>
        <v>813383338.38</v>
      </c>
      <c r="M21" s="27">
        <f t="shared" si="3"/>
        <v>813383338.38</v>
      </c>
      <c r="N21" s="27">
        <f t="shared" si="3"/>
        <v>813383338.38</v>
      </c>
      <c r="O21" s="27">
        <f t="shared" si="3"/>
        <v>813383338.38</v>
      </c>
      <c r="P21" s="27">
        <f>SUM(P10:P20)</f>
        <v>0</v>
      </c>
    </row>
  </sheetData>
  <mergeCells count="8">
    <mergeCell ref="M1:P1"/>
    <mergeCell ref="I2:P2"/>
    <mergeCell ref="A4:P4"/>
    <mergeCell ref="A5:P5"/>
    <mergeCell ref="B8:F8"/>
    <mergeCell ref="G8:K8"/>
    <mergeCell ref="L8:P8"/>
    <mergeCell ref="A8:A9"/>
  </mergeCells>
  <pageMargins left="0.19685039370078741" right="0.19685039370078741" top="0.19685039370078741" bottom="0.59055118110236227" header="0" footer="0"/>
  <pageSetup paperSize="9" scale="45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4&lt;/string&gt;&#10;    &lt;string&gt;02.01.2024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C752C2-F68B-48E2-BB21-2F6F9D94CD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User</cp:lastModifiedBy>
  <cp:lastPrinted>2025-05-15T09:54:32Z</cp:lastPrinted>
  <dcterms:created xsi:type="dcterms:W3CDTF">2023-12-15T15:26:58Z</dcterms:created>
  <dcterms:modified xsi:type="dcterms:W3CDTF">2025-05-28T07:53:02Z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09_42_03)(4).xlsx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