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9BC59019-AA82-455D-9B69-3A4BC6F72E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D31" i="1" l="1"/>
  <c r="D18" i="1"/>
  <c r="E32" i="1" l="1"/>
  <c r="D32" i="1"/>
  <c r="E21" i="1"/>
  <c r="D21" i="1"/>
  <c r="C20" i="1" l="1"/>
  <c r="C30" i="1"/>
  <c r="C28" i="1" s="1"/>
  <c r="D30" i="1" l="1"/>
  <c r="E30" i="1"/>
  <c r="D28" i="1" l="1"/>
  <c r="E28" i="1"/>
  <c r="E22" i="1" l="1"/>
  <c r="E20" i="1" s="1"/>
  <c r="D22" i="1"/>
  <c r="D20" i="1"/>
  <c r="E19" i="1"/>
  <c r="D19" i="1"/>
  <c r="D16" i="1" s="1"/>
  <c r="D15" i="1" s="1"/>
  <c r="E17" i="1"/>
  <c r="D17" i="1"/>
  <c r="D14" i="1" l="1"/>
  <c r="E16" i="1"/>
  <c r="E15" i="1" s="1"/>
  <c r="E14" i="1" s="1"/>
  <c r="C19" i="1"/>
  <c r="C16" i="1" l="1"/>
  <c r="C15" i="1" s="1"/>
  <c r="C17" i="1"/>
  <c r="C14" i="1" l="1"/>
</calcChain>
</file>

<file path=xl/sharedStrings.xml><?xml version="1.0" encoding="utf-8"?>
<sst xmlns="http://schemas.openxmlformats.org/spreadsheetml/2006/main" count="49" uniqueCount="39">
  <si>
    <t>Приложение 7</t>
  </si>
  <si>
    <t>№ п/п</t>
  </si>
  <si>
    <t>2024 год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</si>
  <si>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</si>
  <si>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</si>
  <si>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</si>
  <si>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</si>
  <si>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</si>
  <si>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</si>
  <si>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</si>
  <si>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</si>
  <si>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</si>
  <si>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</si>
  <si>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</si>
  <si>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</si>
  <si>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</si>
  <si>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</si>
  <si>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</si>
  <si>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2024 год и на плановый период 2025 и 2026 годов
</t>
  </si>
  <si>
    <t>от «28» декабря 2023 года  № 270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</si>
  <si>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</si>
  <si>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</si>
  <si>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</si>
  <si>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</si>
  <si>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</si>
  <si>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</si>
  <si>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</si>
  <si>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</si>
  <si>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</si>
  <si>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</si>
  <si>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</si>
  <si>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</si>
  <si>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</si>
  <si>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</si>
  <si>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</si>
  <si>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2.3</t>
  </si>
  <si>
    <t xml:space="preserve">Межбюджетные трансферты из бюджета Удмуртской Республики бюджетам муниципальных образований </t>
  </si>
  <si>
    <t>1.4</t>
  </si>
  <si>
    <t>от 25 декабря 2024 года № 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</si>
</sst>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" fontId="5" fillId="0" borderId="3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4" fontId="3" fillId="0" borderId="1" xfId="0" applyNumberFormat="1" applyFont="1" applyBorder="1"/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16" zoomScale="90" zoomScaleNormal="90" workbookViewId="0">
      <selection activeCell="B8" sqref="B8:E8"/>
    </sheetView>
  </sheetViews>
  <sheetFormatPr defaultRowHeight="15.75" x14ac:dyDescent="0.25"/>
  <cols>
    <col min="1" max="1" width="9.5703125" style="3" bestFit="1" customWidth="1"/>
    <col min="2" max="2" width="108.28515625" style="4" customWidth="1"/>
    <col min="3" max="3" width="14.140625" style="3" bestFit="1" customWidth="1"/>
    <col min="4" max="5" width="14.140625" style="4" bestFit="1" customWidth="1"/>
  </cols>
  <sheetData>
    <row r="1" spans="1:5" x14ac:dyDescent="0.25">
      <c r="C1" s="24" t="s">
        <v>0</v>
      </c>
      <c r="D1" s="24"/>
      <c r="E1" s="24"/>
    </row>
    <row r="2" spans="1:5" ht="38.25" customHeight="1" x14ac:dyDescent="0.25">
      <c r="B2" s="25" t="s">
        <v>17</v>
      </c>
      <c r="C2" s="25"/>
      <c r="D2" s="25"/>
      <c r="E2" s="25"/>
    </row>
    <row r="3" spans="1:5" x14ac:dyDescent="0.25">
      <c r="B3" s="23" t="s">
        <v>38</v>
      </c>
      <c r="C3" s="23"/>
      <c r="D3" s="23"/>
      <c r="E3" s="23"/>
    </row>
    <row r="7" spans="1:5" s="1" customFormat="1" x14ac:dyDescent="0.25">
      <c r="A7" s="3"/>
      <c r="B7" s="4"/>
      <c r="C7" s="23" t="s">
        <v>0</v>
      </c>
      <c r="D7" s="23"/>
      <c r="E7" s="23"/>
    </row>
    <row r="8" spans="1:5" s="1" customFormat="1" ht="34.5" customHeight="1" x14ac:dyDescent="0.25">
      <c r="A8" s="3"/>
      <c r="B8" s="25" t="s">
        <v>17</v>
      </c>
      <c r="C8" s="25"/>
      <c r="D8" s="25"/>
      <c r="E8" s="25"/>
    </row>
    <row r="9" spans="1:5" s="1" customFormat="1" x14ac:dyDescent="0.25">
      <c r="A9" s="3"/>
      <c r="B9" s="23" t="s">
        <v>19</v>
      </c>
      <c r="C9" s="23"/>
      <c r="D9" s="23"/>
      <c r="E9" s="23"/>
    </row>
    <row r="11" spans="1:5" ht="45" customHeight="1" x14ac:dyDescent="0.25">
      <c r="A11" s="22" t="s">
        <v>18</v>
      </c>
      <c r="B11" s="22"/>
      <c r="C11" s="22"/>
      <c r="D11" s="22"/>
      <c r="E11" s="22"/>
    </row>
    <row r="12" spans="1:5" x14ac:dyDescent="0.25">
      <c r="C12" s="5"/>
      <c r="E12" s="5" t="s">
        <v>34</v>
      </c>
    </row>
    <row r="13" spans="1:5" x14ac:dyDescent="0.25">
      <c r="A13" s="6" t="s">
        <v>1</v>
      </c>
      <c r="B13" s="6" t="s">
        <v>3</v>
      </c>
      <c r="C13" s="6" t="s">
        <v>2</v>
      </c>
      <c r="D13" s="6" t="s">
        <v>20</v>
      </c>
      <c r="E13" s="6" t="s">
        <v>21</v>
      </c>
    </row>
    <row r="14" spans="1:5" s="2" customFormat="1" x14ac:dyDescent="0.25">
      <c r="A14" s="7">
        <v>1</v>
      </c>
      <c r="B14" s="8" t="s">
        <v>30</v>
      </c>
      <c r="C14" s="9">
        <f>C15+C17+C20+C23</f>
        <v>76910389.200000003</v>
      </c>
      <c r="D14" s="9">
        <f>D15+D17+D20</f>
        <v>40599287.640000001</v>
      </c>
      <c r="E14" s="9">
        <f>E15+E17+E20</f>
        <v>48382556.239999995</v>
      </c>
    </row>
    <row r="15" spans="1:5" ht="31.5" x14ac:dyDescent="0.25">
      <c r="A15" s="10" t="s">
        <v>9</v>
      </c>
      <c r="B15" s="11" t="s">
        <v>4</v>
      </c>
      <c r="C15" s="12">
        <f>C16</f>
        <v>30284513.447676767</v>
      </c>
      <c r="D15" s="12">
        <f t="shared" ref="D15:E15" si="0">D16</f>
        <v>22081825.37737374</v>
      </c>
      <c r="E15" s="12">
        <f t="shared" si="0"/>
        <v>29844317.613737371</v>
      </c>
    </row>
    <row r="16" spans="1:5" ht="31.5" x14ac:dyDescent="0.25">
      <c r="A16" s="10" t="s">
        <v>11</v>
      </c>
      <c r="B16" s="11" t="s">
        <v>31</v>
      </c>
      <c r="C16" s="12">
        <f>21754.4*1000-C19-C22+8960472.2</f>
        <v>30284513.447676767</v>
      </c>
      <c r="D16" s="12">
        <f>22267*1000-D19-D22</f>
        <v>22081825.37737374</v>
      </c>
      <c r="E16" s="12">
        <f>30029.7*1000-E19-E22</f>
        <v>29844317.613737371</v>
      </c>
    </row>
    <row r="17" spans="1:5" ht="31.5" x14ac:dyDescent="0.25">
      <c r="A17" s="10" t="s">
        <v>10</v>
      </c>
      <c r="B17" s="11" t="s">
        <v>33</v>
      </c>
      <c r="C17" s="12">
        <f>C18+C19</f>
        <v>3830623.2323232321</v>
      </c>
      <c r="D17" s="12">
        <f>D18+D19</f>
        <v>3837857.5757575757</v>
      </c>
      <c r="E17" s="12">
        <f>E18+E19</f>
        <v>3965050.505050505</v>
      </c>
    </row>
    <row r="18" spans="1:5" ht="47.25" x14ac:dyDescent="0.25">
      <c r="A18" s="10" t="s">
        <v>12</v>
      </c>
      <c r="B18" s="11" t="s">
        <v>28</v>
      </c>
      <c r="C18" s="12">
        <v>3792317</v>
      </c>
      <c r="D18" s="13">
        <f>3925400-125921</f>
        <v>3799479</v>
      </c>
      <c r="E18" s="13">
        <v>3925400</v>
      </c>
    </row>
    <row r="19" spans="1:5" x14ac:dyDescent="0.25">
      <c r="A19" s="10" t="s">
        <v>13</v>
      </c>
      <c r="B19" s="11" t="s">
        <v>5</v>
      </c>
      <c r="C19" s="13">
        <f>C18/99</f>
        <v>38306.232323232325</v>
      </c>
      <c r="D19" s="13">
        <f>D18/99</f>
        <v>38378.57575757576</v>
      </c>
      <c r="E19" s="13">
        <f>E18/99</f>
        <v>39650.505050505053</v>
      </c>
    </row>
    <row r="20" spans="1:5" x14ac:dyDescent="0.25">
      <c r="A20" s="10" t="s">
        <v>14</v>
      </c>
      <c r="B20" s="11" t="s">
        <v>6</v>
      </c>
      <c r="C20" s="12">
        <f>C21+C22</f>
        <v>39205252.520000003</v>
      </c>
      <c r="D20" s="12">
        <f>D21+D22</f>
        <v>14679604.686868688</v>
      </c>
      <c r="E20" s="12">
        <f>E21+E22</f>
        <v>14573188.121212119</v>
      </c>
    </row>
    <row r="21" spans="1:5" x14ac:dyDescent="0.25">
      <c r="A21" s="10" t="s">
        <v>15</v>
      </c>
      <c r="B21" s="11" t="s">
        <v>7</v>
      </c>
      <c r="C21" s="12">
        <v>38813200</v>
      </c>
      <c r="D21" s="13">
        <f>39834600-25301791.36</f>
        <v>14532808.640000001</v>
      </c>
      <c r="E21" s="13">
        <f>39834600-25407143.76</f>
        <v>14427456.239999998</v>
      </c>
    </row>
    <row r="22" spans="1:5" x14ac:dyDescent="0.25">
      <c r="A22" s="10" t="s">
        <v>16</v>
      </c>
      <c r="B22" s="11" t="s">
        <v>8</v>
      </c>
      <c r="C22" s="12">
        <v>392052.52</v>
      </c>
      <c r="D22" s="12">
        <f t="shared" ref="D22:E22" si="1">D21/99</f>
        <v>146796.04686868688</v>
      </c>
      <c r="E22" s="12">
        <f t="shared" si="1"/>
        <v>145731.8812121212</v>
      </c>
    </row>
    <row r="23" spans="1:5" x14ac:dyDescent="0.25">
      <c r="A23" s="14" t="s">
        <v>37</v>
      </c>
      <c r="B23" s="15" t="s">
        <v>36</v>
      </c>
      <c r="C23" s="13">
        <v>3590000</v>
      </c>
      <c r="D23" s="16"/>
      <c r="E23" s="16"/>
    </row>
    <row r="25" spans="1:5" s="1" customFormat="1" x14ac:dyDescent="0.25">
      <c r="A25" s="17"/>
      <c r="B25" s="4"/>
      <c r="C25" s="3"/>
      <c r="D25" s="4"/>
      <c r="E25" s="4"/>
    </row>
    <row r="26" spans="1:5" s="1" customFormat="1" x14ac:dyDescent="0.25">
      <c r="A26" s="3"/>
      <c r="B26" s="4"/>
      <c r="C26" s="5"/>
      <c r="D26" s="4"/>
      <c r="E26" s="5" t="s">
        <v>34</v>
      </c>
    </row>
    <row r="27" spans="1:5" s="1" customFormat="1" x14ac:dyDescent="0.2">
      <c r="A27" s="6" t="s">
        <v>1</v>
      </c>
      <c r="B27" s="6" t="s">
        <v>3</v>
      </c>
      <c r="C27" s="6" t="s">
        <v>2</v>
      </c>
      <c r="D27" s="6" t="s">
        <v>20</v>
      </c>
      <c r="E27" s="6" t="s">
        <v>21</v>
      </c>
    </row>
    <row r="28" spans="1:5" s="1" customFormat="1" x14ac:dyDescent="0.25">
      <c r="A28" s="7">
        <v>1</v>
      </c>
      <c r="B28" s="8" t="s">
        <v>24</v>
      </c>
      <c r="C28" s="9">
        <f>C29+C30</f>
        <v>67949917</v>
      </c>
      <c r="D28" s="9">
        <f t="shared" ref="D28:E28" si="2">D29+D30</f>
        <v>40599287.640000001</v>
      </c>
      <c r="E28" s="9">
        <f t="shared" si="2"/>
        <v>48382556.239999995</v>
      </c>
    </row>
    <row r="29" spans="1:5" s="1" customFormat="1" ht="47.25" x14ac:dyDescent="0.25">
      <c r="A29" s="10" t="s">
        <v>22</v>
      </c>
      <c r="B29" s="18" t="s">
        <v>32</v>
      </c>
      <c r="C29" s="12">
        <v>21754400</v>
      </c>
      <c r="D29" s="12">
        <v>22267000</v>
      </c>
      <c r="E29" s="12">
        <v>30029700</v>
      </c>
    </row>
    <row r="30" spans="1:5" s="1" customFormat="1" x14ac:dyDescent="0.25">
      <c r="A30" s="10" t="s">
        <v>23</v>
      </c>
      <c r="B30" s="18" t="s">
        <v>25</v>
      </c>
      <c r="C30" s="12">
        <f>C31+C32+C33</f>
        <v>46195517</v>
      </c>
      <c r="D30" s="12">
        <f t="shared" ref="D30:E30" si="3">D31+D32</f>
        <v>18332287.640000001</v>
      </c>
      <c r="E30" s="12">
        <f t="shared" si="3"/>
        <v>18352856.239999998</v>
      </c>
    </row>
    <row r="31" spans="1:5" ht="47.25" x14ac:dyDescent="0.25">
      <c r="A31" s="19" t="s">
        <v>26</v>
      </c>
      <c r="B31" s="20" t="s">
        <v>28</v>
      </c>
      <c r="C31" s="13">
        <v>3792317</v>
      </c>
      <c r="D31" s="13">
        <f>3925400-125921</f>
        <v>3799479</v>
      </c>
      <c r="E31" s="13">
        <v>3925400</v>
      </c>
    </row>
    <row r="32" spans="1:5" ht="31.5" x14ac:dyDescent="0.25">
      <c r="A32" s="19" t="s">
        <v>27</v>
      </c>
      <c r="B32" s="20" t="s">
        <v>29</v>
      </c>
      <c r="C32" s="13">
        <v>38813200</v>
      </c>
      <c r="D32" s="13">
        <f>39834600-25301791.36</f>
        <v>14532808.640000001</v>
      </c>
      <c r="E32" s="13">
        <f>39834600-25407143.76</f>
        <v>14427456.239999998</v>
      </c>
    </row>
    <row r="33" spans="1:5" x14ac:dyDescent="0.25">
      <c r="A33" s="14" t="s">
        <v>35</v>
      </c>
      <c r="B33" s="15" t="s">
        <v>36</v>
      </c>
      <c r="C33" s="13">
        <v>3590000</v>
      </c>
      <c r="D33" s="16"/>
      <c r="E33" s="16"/>
    </row>
    <row r="34" spans="1:5" x14ac:dyDescent="0.25">
      <c r="C34" s="21"/>
      <c r="D34" s="21"/>
      <c r="E34" s="21"/>
    </row>
    <row r="35" spans="1:5" x14ac:dyDescent="0.25">
      <c r="C35" s="21"/>
      <c r="D35" s="21"/>
      <c r="E35" s="21"/>
    </row>
  </sheetData>
  <mergeCells count="7">
    <mergeCell ref="A11:E11"/>
    <mergeCell ref="B9:E9"/>
    <mergeCell ref="C1:E1"/>
    <mergeCell ref="B2:E2"/>
    <mergeCell ref="B3:E3"/>
    <mergeCell ref="C7:E7"/>
    <mergeCell ref="B8:E8"/>
  </mergeCells>
  <pageMargins left="1.299212598425197" right="0.19685039370078741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2024-12-26T04:37:06Z</dcterms:modified>
</cp:coreProperties>
</file>